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ÇAMENTÁRIA" sheetId="1" state="visible" r:id="rId3"/>
    <sheet name="Cálculo BDI" sheetId="2" state="visible" r:id="rId4"/>
    <sheet name="RESUMO" sheetId="3" state="visible" r:id="rId5"/>
    <sheet name="CRONOGRAMA" sheetId="4" state="visible" r:id="rId6"/>
    <sheet name="LICITAÇÃO" sheetId="5" state="visible" r:id="rId7"/>
  </sheets>
  <definedNames>
    <definedName function="false" hidden="false" name="CONCATENAR" vbProcedure="false">CONCATENATE(#ref!," ",#ref!)</definedName>
    <definedName function="false" hidden="false" name="DATABASE" vbProcedure="false">#ref!</definedName>
    <definedName function="false" hidden="false" name="DATAEMISSAO" vbProcedure="false">#ref!</definedName>
    <definedName function="false" hidden="false" name="DATART" vbProcedure="false">#ref!</definedName>
    <definedName function="false" hidden="false" name="EMPRESAS" vbProcedure="false">OFFSET(#ref!,1,0):OFFSET(#ref!,-1,0)</definedName>
    <definedName function="false" hidden="false" name="INDICES" vbProcedure="false">OFFSET(#ref!,1,0):OFFSET(#ref!,-1,0)</definedName>
    <definedName function="false" hidden="false" name="LOCALIDADE" vbProcedure="false">#ref!</definedName>
    <definedName function="false" hidden="false" name="NCOMPOSICOES" vbProcedure="false">5</definedName>
    <definedName function="false" hidden="false" name="NCOTACOES" vbProcedure="false">1</definedName>
    <definedName function="false" hidden="false" name="NEMPRESAS" vbProcedure="false">2</definedName>
    <definedName function="false" hidden="false" name="NINDICES" vbProcedure="false">0</definedName>
    <definedName function="false" hidden="false" name="NRELATORIOS" vbProcedure="false">COUNTA(#ref!)-2</definedName>
    <definedName function="false" hidden="false" name="NumerEmpresa" vbProcedure="false">2</definedName>
    <definedName function="false" hidden="false" name="NumerIndice" vbProcedure="false">0</definedName>
    <definedName function="false" hidden="false" name="Objeto" vbProcedure="false">"Referência"</definedName>
    <definedName function="false" hidden="false" name="RelatoriosFontes" vbProcedure="false">OFFSET(#ref!,1,0,NRELATORIOS)</definedName>
    <definedName function="false" hidden="false" name="SENHAGT" vbProcedure="false">"PM2CAIXA"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<sst xmlns="http://schemas.openxmlformats.org/spreadsheetml/2006/main" count="392" uniqueCount="259">
  <si>
    <t xml:space="preserve">Prefeitura Municipal do Rio Grande</t>
  </si>
  <si>
    <t xml:space="preserve">Orçamento base para licitação</t>
  </si>
  <si>
    <t xml:space="preserve">Gabinete de Programas e Projetos Especiais</t>
  </si>
  <si>
    <t xml:space="preserve">Data base:</t>
  </si>
  <si>
    <t xml:space="preserve">SINAPI RS DESONERADO</t>
  </si>
  <si>
    <t xml:space="preserve">BDI</t>
  </si>
  <si>
    <t xml:space="preserve">PLANILHA ORÇAMENTÁRIA</t>
  </si>
  <si>
    <t xml:space="preserve">PROJETO DE PAVIMENTAÇÃO E DRENAGEM</t>
  </si>
  <si>
    <t xml:space="preserve">PROJETO RUA C - trecho entre as Ruas 3 e 7</t>
  </si>
  <si>
    <t xml:space="preserve">VILA DA QUINTA</t>
  </si>
  <si>
    <t xml:space="preserve">ITEM</t>
  </si>
  <si>
    <t xml:space="preserve">FONTE</t>
  </si>
  <si>
    <t xml:space="preserve">CÓDIGO</t>
  </si>
  <si>
    <t xml:space="preserve">DESCRIÇÃO</t>
  </si>
  <si>
    <t xml:space="preserve">UNIDADE</t>
  </si>
  <si>
    <t xml:space="preserve">QUANTIDADE</t>
  </si>
  <si>
    <t xml:space="preserve">CUSTO UNITARIO SEM BDI</t>
  </si>
  <si>
    <t xml:space="preserve">CUSTO UNITARIO COM BDI</t>
  </si>
  <si>
    <t xml:space="preserve">CUSTO TOTAL COM BDI</t>
  </si>
  <si>
    <t xml:space="preserve">1.</t>
  </si>
  <si>
    <t xml:space="preserve">CANTEIRO DE OBRAS E ADMINISTRAÇÃO LOCAL</t>
  </si>
  <si>
    <t xml:space="preserve">1.1</t>
  </si>
  <si>
    <t xml:space="preserve">SINAPI</t>
  </si>
  <si>
    <t xml:space="preserve">AQUISIÇÃO E ASSENTAMENTO DE PLACA DE OBRA</t>
  </si>
  <si>
    <t xml:space="preserve">M2</t>
  </si>
  <si>
    <t xml:space="preserve">1.2</t>
  </si>
  <si>
    <t xml:space="preserve">INSTALAÇÕES PROVISÓRIAS DE OBRA - CONTAINER PARA ESCRITÓRIO COM BANHEIRO</t>
  </si>
  <si>
    <t xml:space="preserve">MES</t>
  </si>
  <si>
    <t xml:space="preserve">1.3</t>
  </si>
  <si>
    <t xml:space="preserve">COMPOSIÇÃO</t>
  </si>
  <si>
    <t xml:space="preserve">COMP-004</t>
  </si>
  <si>
    <t xml:space="preserve">MOBILIZAÇÃO E DESMOBILIZAÇÃO TIPO II</t>
  </si>
  <si>
    <t xml:space="preserve">UNID.</t>
  </si>
  <si>
    <t xml:space="preserve">1.4</t>
  </si>
  <si>
    <t xml:space="preserve">COMP-006</t>
  </si>
  <si>
    <t xml:space="preserve">ENTRADA PROVISÓRIA DE ENERGIA ELÉTRICA AÉREA TRIFÁSICA 50A EM POSTE DE CONCRETO</t>
  </si>
  <si>
    <t xml:space="preserve">1.5</t>
  </si>
  <si>
    <t xml:space="preserve">COMP-007</t>
  </si>
  <si>
    <t xml:space="preserve">ENTRADA PROVISÓRIA DE ÁGUA COM HIDRÔMETRO 7m³/h (1")</t>
  </si>
  <si>
    <t xml:space="preserve">1.6</t>
  </si>
  <si>
    <t xml:space="preserve">COMP-008</t>
  </si>
  <si>
    <t xml:space="preserve">ADMINISTRAÇÃO LOCAL TIPO I</t>
  </si>
  <si>
    <t xml:space="preserve">MÊS</t>
  </si>
  <si>
    <t xml:space="preserve">1.7</t>
  </si>
  <si>
    <t xml:space="preserve">COMP-010</t>
  </si>
  <si>
    <t xml:space="preserve">SINALIZAÇÃO DE OBRA</t>
  </si>
  <si>
    <t xml:space="preserve">M</t>
  </si>
  <si>
    <t xml:space="preserve">2.</t>
  </si>
  <si>
    <t xml:space="preserve">DRENAGEM</t>
  </si>
  <si>
    <t xml:space="preserve">2.1</t>
  </si>
  <si>
    <t xml:space="preserve">LOCAÇÃO E NIVELAMENTO DE OBRA - DRENAGEM</t>
  </si>
  <si>
    <t xml:space="preserve">2.1.1</t>
  </si>
  <si>
    <t xml:space="preserve">LOCAÇÃO E NIVELAMENTO DE OBRA - TOPOGRAFIA PARA DRENAGEM</t>
  </si>
  <si>
    <t xml:space="preserve">2.2</t>
  </si>
  <si>
    <t xml:space="preserve">MOVIMENTAÇÃO DE TERRA</t>
  </si>
  <si>
    <t xml:space="preserve">2.2.1</t>
  </si>
  <si>
    <t xml:space="preserve">ESCAVAÇÃO MECANIZADA DE VALAS EM ÁREA DE ALTA INTERFERÊNCIA</t>
  </si>
  <si>
    <t xml:space="preserve">M3</t>
  </si>
  <si>
    <t xml:space="preserve">2.2.2</t>
  </si>
  <si>
    <t xml:space="preserve">REATERRO E COMPACTAÇÃO DE VALAS COM MATERIAL LOCAL</t>
  </si>
  <si>
    <t xml:space="preserve">2.2.3</t>
  </si>
  <si>
    <t xml:space="preserve">REATERRO E COMPACTAÇÃO DE VALAS COM MATERIAL IMPORTADO</t>
  </si>
  <si>
    <t xml:space="preserve">2.2.4</t>
  </si>
  <si>
    <t xml:space="preserve">REMOÇÃO DE MATERIAL ESCAVADO</t>
  </si>
  <si>
    <t xml:space="preserve">M3XKM</t>
  </si>
  <si>
    <t xml:space="preserve">2.3</t>
  </si>
  <si>
    <t xml:space="preserve">RETIRADA DE TUBULAÇÕES</t>
  </si>
  <si>
    <t xml:space="preserve">2.3.1</t>
  </si>
  <si>
    <t xml:space="preserve">COMP-011</t>
  </si>
  <si>
    <t xml:space="preserve">RETIRADA DE TUBULAÇÃO EXISTENTE - DN ATÉ 600 MM</t>
  </si>
  <si>
    <t xml:space="preserve">2.3.2</t>
  </si>
  <si>
    <t xml:space="preserve">TRANSPORTE DA TUBULAÇÃO RETIRADA ATÉ LOCAL APROPRIADO</t>
  </si>
  <si>
    <t xml:space="preserve">TXKM</t>
  </si>
  <si>
    <t xml:space="preserve">2.4</t>
  </si>
  <si>
    <t xml:space="preserve">INTERVENÇÕES EM PASSEIO PÚBLICO</t>
  </si>
  <si>
    <t xml:space="preserve">2.4.1</t>
  </si>
  <si>
    <t xml:space="preserve">DEMOLIÇÃO DE PASSEIO PÚBLICO EXISTENTE</t>
  </si>
  <si>
    <t xml:space="preserve">2.4.2</t>
  </si>
  <si>
    <t xml:space="preserve">COMP-013</t>
  </si>
  <si>
    <t xml:space="preserve">REMOÇÃO E RECOMPOSIÇÃO DE PASSEIO EM CONCRETO SIMPLES</t>
  </si>
  <si>
    <t xml:space="preserve">M²</t>
  </si>
  <si>
    <t xml:space="preserve">2.4.3</t>
  </si>
  <si>
    <t xml:space="preserve">COMP-014</t>
  </si>
  <si>
    <t xml:space="preserve">REMOÇÃO E RECOMPOSIÇÃO DE PASSEIO COM PISO CERÂMICO</t>
  </si>
  <si>
    <t xml:space="preserve">2.4.4</t>
  </si>
  <si>
    <t xml:space="preserve">REMOÇÃO DE MATERIAL</t>
  </si>
  <si>
    <t xml:space="preserve">2.5</t>
  </si>
  <si>
    <t xml:space="preserve">REBAIXAMENTO DE LENÇOL FREÁTICO</t>
  </si>
  <si>
    <t xml:space="preserve">2.5.1</t>
  </si>
  <si>
    <t xml:space="preserve">COMP-015</t>
  </si>
  <si>
    <t xml:space="preserve">REBAIXAMENTO DE LENÇOL FREÁTICO PARA TUBULAÇÕES</t>
  </si>
  <si>
    <t xml:space="preserve">2.5.2</t>
  </si>
  <si>
    <t xml:space="preserve">COMP-016</t>
  </si>
  <si>
    <t xml:space="preserve">REBAIXAMENTO DE LENÇOL FREÁTICO PARA CAIXAS ATÉ PV6</t>
  </si>
  <si>
    <t xml:space="preserve">2.6</t>
  </si>
  <si>
    <t xml:space="preserve">TUBULAÇÕES</t>
  </si>
  <si>
    <t xml:space="preserve">2.6.1</t>
  </si>
  <si>
    <t xml:space="preserve">FORNECIMENTO E ASSENTAMENTO DE TUBULAÇÃO φ 400 mm PEAD-JE</t>
  </si>
  <si>
    <t xml:space="preserve">2.6.2</t>
  </si>
  <si>
    <t xml:space="preserve">FORNECIMENTO E ASSENTAMENTO DE TUBULAÇÃO φ 600 mm PEAD-JE</t>
  </si>
  <si>
    <t xml:space="preserve">2.6.3</t>
  </si>
  <si>
    <t xml:space="preserve">SICRO</t>
  </si>
  <si>
    <t xml:space="preserve">TRANSPORTE DE TUBULAÇÕES</t>
  </si>
  <si>
    <t xml:space="preserve">tkm</t>
  </si>
  <si>
    <t xml:space="preserve">2.7</t>
  </si>
  <si>
    <t xml:space="preserve">REFORÇO DE TUBULAÇÕES</t>
  </si>
  <si>
    <t xml:space="preserve">2.7.1</t>
  </si>
  <si>
    <t xml:space="preserve">COMP-023</t>
  </si>
  <si>
    <t xml:space="preserve">REFORÇO COBERTURA DA TUBULAÇÃO - PÓ DE PEDRA</t>
  </si>
  <si>
    <t xml:space="preserve">M³</t>
  </si>
  <si>
    <t xml:space="preserve">2.7.2</t>
  </si>
  <si>
    <t xml:space="preserve">COMP-024</t>
  </si>
  <si>
    <t xml:space="preserve">TRANSPORTE DE MATERIAL GRANULAR (BGS, PÓ DE PEDRA, SAIBRO E RACHÃO)</t>
  </si>
  <si>
    <t xml:space="preserve">M³xKM </t>
  </si>
  <si>
    <t xml:space="preserve">2.8</t>
  </si>
  <si>
    <t xml:space="preserve">CAIXAS COM BOCA DE LOBO, POÇOS DE VISITA E ALAS</t>
  </si>
  <si>
    <t xml:space="preserve">2.8.1</t>
  </si>
  <si>
    <t xml:space="preserve">COMP-027</t>
  </si>
  <si>
    <t xml:space="preserve">CAIXA COM BOCA DE LOBO - BL1 (0,90 X 0,90 M - INTERNO) - ALVENARIA TIJOLOS MACIÇOS</t>
  </si>
  <si>
    <t xml:space="preserve">2.8.2</t>
  </si>
  <si>
    <t xml:space="preserve">COMP-028</t>
  </si>
  <si>
    <t xml:space="preserve">CAIXA COM BOCA DE LOBO - BL2 (1,10 X 0,90 M - INTERNO) - ALVENARIA TIJOLOS MACIÇOS</t>
  </si>
  <si>
    <t xml:space="preserve">2.8.3</t>
  </si>
  <si>
    <t xml:space="preserve">COMP-031</t>
  </si>
  <si>
    <t xml:space="preserve">POÇO DE VISITA - PV1 (1,00 M X 1,00 M - INTERNO - ALVENARIA ESTRUTURAL BLOCOS DE CONCRETO)</t>
  </si>
  <si>
    <t xml:space="preserve">2.9</t>
  </si>
  <si>
    <t xml:space="preserve">INTERFERÊNCIAS EM CAIXAS EXISTENTES</t>
  </si>
  <si>
    <t xml:space="preserve">2.9.1</t>
  </si>
  <si>
    <t xml:space="preserve">COMP-060</t>
  </si>
  <si>
    <t xml:space="preserve">LIMPEZA EM CAIXA DE DRENAGEM EXISTENTE</t>
  </si>
  <si>
    <t xml:space="preserve">2.9.2</t>
  </si>
  <si>
    <t xml:space="preserve">COMP-062</t>
  </si>
  <si>
    <t xml:space="preserve">RECUPERAÇÃO DE CAIXA COM BOCA DE LOBO DE TIJOLOS MACIÇOS</t>
  </si>
  <si>
    <t xml:space="preserve">3.</t>
  </si>
  <si>
    <t xml:space="preserve">PAVIMENTAÇÃO</t>
  </si>
  <si>
    <t xml:space="preserve">3.1</t>
  </si>
  <si>
    <t xml:space="preserve">LOCAÇÃO E NIVELAMENTO DE OBRA - PAVIMENTAÇÃO</t>
  </si>
  <si>
    <t xml:space="preserve">3.1.1</t>
  </si>
  <si>
    <t xml:space="preserve">LOCAÇÃO E NIVELAMENTO DE OBRA - TOPOGRAFIA (PAVIMENTAÇÃO)</t>
  </si>
  <si>
    <t xml:space="preserve">3.2</t>
  </si>
  <si>
    <t xml:space="preserve">PREPARO DA CANCHA</t>
  </si>
  <si>
    <t xml:space="preserve">3.2.1</t>
  </si>
  <si>
    <t xml:space="preserve">ESCAVAÇÃO MECANIZADA DE MATERIAL (CORTE)</t>
  </si>
  <si>
    <t xml:space="preserve">3.2.2</t>
  </si>
  <si>
    <t xml:space="preserve">REGULARIZAÇÃO E COMPACTAÇÃO DE SUBLEITO</t>
  </si>
  <si>
    <t xml:space="preserve">3.2.3</t>
  </si>
  <si>
    <t xml:space="preserve">REATERRO MECANIZADO E COMPACTAÇÃO COM MATERIAL LOCAL</t>
  </si>
  <si>
    <t xml:space="preserve">3.2.4</t>
  </si>
  <si>
    <t xml:space="preserve">REMOÇÃO MATERIAL ESCAVADO</t>
  </si>
  <si>
    <t xml:space="preserve">3.2.5</t>
  </si>
  <si>
    <t xml:space="preserve">COMP-069</t>
  </si>
  <si>
    <t xml:space="preserve">COLOCAÇÃO E COMPACTAÇÃO DE SAIBRO PARA BASE</t>
  </si>
  <si>
    <t xml:space="preserve">3.2.6</t>
  </si>
  <si>
    <t xml:space="preserve">3.3</t>
  </si>
  <si>
    <t xml:space="preserve">MEIOS-FIOS DE CONCRETO PRÉ-MOLDADO</t>
  </si>
  <si>
    <t xml:space="preserve">3.3.1</t>
  </si>
  <si>
    <t xml:space="preserve">FORNECIMENTO E ASSENTAMENTO DE MEIOS-FIOS DE CONCRETO PRÉ-MOLDADO 100 X 15 X 13 X 30 CM </t>
  </si>
  <si>
    <t xml:space="preserve">3.3.2</t>
  </si>
  <si>
    <t xml:space="preserve">COMP-070</t>
  </si>
  <si>
    <t xml:space="preserve">ESCORAMENTO DE MEIOS-FIOS</t>
  </si>
  <si>
    <t xml:space="preserve">3.4</t>
  </si>
  <si>
    <t xml:space="preserve">PAVIMENTAÇÃO COM BLOCOS DE CONCRETO INTERTRAVADO</t>
  </si>
  <si>
    <t xml:space="preserve">3.4.1</t>
  </si>
  <si>
    <t xml:space="preserve">FORNECIMENTO E ASSENTAMENTO DE BLOCO DE CONCRETO INTERTRAVADO - e = 8 cm - REJUNTE AREIA GROSSA - COLCHÃO DE AREIA MÉDIA OU PÓ DE PEDRA</t>
  </si>
  <si>
    <t xml:space="preserve">3.4.2</t>
  </si>
  <si>
    <t xml:space="preserve">TRANSPORTE DE BLOCO DE CONCRETO INTERTRAVADO</t>
  </si>
  <si>
    <t xml:space="preserve">4.</t>
  </si>
  <si>
    <t xml:space="preserve">VEGETAÇÃO</t>
  </si>
  <si>
    <t xml:space="preserve">4.1</t>
  </si>
  <si>
    <t xml:space="preserve">COMP-079</t>
  </si>
  <si>
    <t xml:space="preserve">SUPRESSÃO DE ÁRVORES (TRONCO ATÉ 40 CM DE DIÂMETRO)</t>
  </si>
  <si>
    <t xml:space="preserve">5.</t>
  </si>
  <si>
    <t xml:space="preserve">SINALIZAÇÃO DE TRÂNSITO</t>
  </si>
  <si>
    <t xml:space="preserve">5.1</t>
  </si>
  <si>
    <t xml:space="preserve">SINALIZAÇÃO VERTICAL</t>
  </si>
  <si>
    <t xml:space="preserve">5.1.1</t>
  </si>
  <si>
    <t xml:space="preserve">COMP-081</t>
  </si>
  <si>
    <t xml:space="preserve">PLACA DE SINALIZAÇÃO DE TRANSITO SEMI-REFLETIVA L=25cm  INCLUSO SUPORTE METALICO GALVANIZADO - PARE - R-1</t>
  </si>
  <si>
    <t xml:space="preserve">5.1.2</t>
  </si>
  <si>
    <t xml:space="preserve">COMP-086</t>
  </si>
  <si>
    <t xml:space="preserve">PLACA DE IDENTIFICAÇÃO DE LOGRADOURO INCLUSO SUPORTE METALICO GALVANIZADO (2 PLACAS ADESIVADAS EM AMBOS OS LADOS)</t>
  </si>
  <si>
    <t xml:space="preserve">5.2</t>
  </si>
  <si>
    <t xml:space="preserve">SINALIZAÇÃO HORIZONTAL</t>
  </si>
  <si>
    <t xml:space="preserve">5.2.1</t>
  </si>
  <si>
    <t xml:space="preserve">COMP-087</t>
  </si>
  <si>
    <t xml:space="preserve">SINALIZAÇÃO HORIZONTAL COM TINTA RETRORREFLETIVA A BASE DE RESINA ACRILICA COM MICROESFERAS DE VIDRO - APLICAÇÃO MANUAL - COR BRANCA</t>
  </si>
  <si>
    <t xml:space="preserve">5.2.2</t>
  </si>
  <si>
    <t xml:space="preserve">SINALIZAÇÃO HORIZONTAL COM TINTA RETRORREFLETIVA A BASE DE RESINA ACRILICA COM MICROESFERAS DE VIDRO - APLICAÇÃO MANUAL - COR AMARELA</t>
  </si>
  <si>
    <t xml:space="preserve">6.</t>
  </si>
  <si>
    <t xml:space="preserve">LIMPEZA DA OBRA</t>
  </si>
  <si>
    <t xml:space="preserve">6.1</t>
  </si>
  <si>
    <t xml:space="preserve">COMP-088</t>
  </si>
  <si>
    <t xml:space="preserve">LIMPEZA GERAL DA OBRA</t>
  </si>
  <si>
    <t xml:space="preserve">TOTAL</t>
  </si>
  <si>
    <t xml:space="preserve">OBSERVAÇÃO: Foi considerado arredondamento  de duas casas decimais para quantidade, custo unitário sem BDI, custo unitário com BDI e custo total com BDI.</t>
  </si>
  <si>
    <t xml:space="preserve">Rio Grande, 04 de agosto de 2026.</t>
  </si>
  <si>
    <t xml:space="preserve">Responsável técnico:</t>
  </si>
  <si>
    <t xml:space="preserve">Engª Bruna T. Porciúncula Altê</t>
  </si>
  <si>
    <t xml:space="preserve">CREA RS 202.849</t>
  </si>
  <si>
    <t xml:space="preserve">Chefe de Gabinete:</t>
  </si>
  <si>
    <t xml:space="preserve">Giovana Trindade</t>
  </si>
  <si>
    <t xml:space="preserve">Chefe do Gabinete de Programas e Projetos Especiais</t>
  </si>
  <si>
    <t xml:space="preserve">BDI - BENEFÍCIOS E DESPESAS INDIRETAS</t>
  </si>
  <si>
    <t xml:space="preserve">Tipo de obra:</t>
  </si>
  <si>
    <t xml:space="preserve">Construção de praças urbanas, rodovias, ferrovias e recapeamento e pavimentação de vias urbanas</t>
  </si>
  <si>
    <t xml:space="preserve">Percentual base de cálculo para o ISS (Decreto municipal 21.518/2025):</t>
  </si>
  <si>
    <t xml:space="preserve">Alíquota do ISS:</t>
  </si>
  <si>
    <t xml:space="preserve">Itens</t>
  </si>
  <si>
    <t xml:space="preserve">Sigla</t>
  </si>
  <si>
    <t xml:space="preserve">Adotado</t>
  </si>
  <si>
    <t xml:space="preserve">Administração Central</t>
  </si>
  <si>
    <t xml:space="preserve">AC</t>
  </si>
  <si>
    <t xml:space="preserve">Seguro e Garantia</t>
  </si>
  <si>
    <t xml:space="preserve">SG</t>
  </si>
  <si>
    <t xml:space="preserve">Risco</t>
  </si>
  <si>
    <t xml:space="preserve">R</t>
  </si>
  <si>
    <t xml:space="preserve">Despesas Financeiras</t>
  </si>
  <si>
    <t xml:space="preserve">DF</t>
  </si>
  <si>
    <t xml:space="preserve">Lucro</t>
  </si>
  <si>
    <t xml:space="preserve">L</t>
  </si>
  <si>
    <t xml:space="preserve">Tributos (impostos COFINS 3% e PIS 0,65%)</t>
  </si>
  <si>
    <t xml:space="preserve">CP</t>
  </si>
  <si>
    <t xml:space="preserve">Tributos (ISS, variável de acordo com o município)</t>
  </si>
  <si>
    <t xml:space="preserve">ISS</t>
  </si>
  <si>
    <t xml:space="preserve">Tributos (contribuição previdência sobre a receita bruta)</t>
  </si>
  <si>
    <t xml:space="preserve">CPRB</t>
  </si>
  <si>
    <t xml:space="preserve">BDI COM DESONERAÇÃO</t>
  </si>
  <si>
    <t xml:space="preserve">BDI DES</t>
  </si>
  <si>
    <t xml:space="preserve">BDI = </t>
  </si>
  <si>
    <t xml:space="preserve">( ((1-AC+SG+R)*(1+DF)*(1+L))/(1-CP-ISS-CRPB))-1</t>
  </si>
  <si>
    <t xml:space="preserve">Conforme Acórdãos TCU nº 2622/2013 e nº 2369/2011</t>
  </si>
  <si>
    <t xml:space="preserve">Resumo orçamento base para licitação</t>
  </si>
  <si>
    <t xml:space="preserve">RESUMO DA PLANILHA ORÇAMENTÁRIA</t>
  </si>
  <si>
    <t xml:space="preserve">Serviço</t>
  </si>
  <si>
    <t xml:space="preserve">Valor</t>
  </si>
  <si>
    <t xml:space="preserve">Cronograma base para licitação</t>
  </si>
  <si>
    <t xml:space="preserve">CRONOGRAMA FÍSICO-FINANCEIRO</t>
  </si>
  <si>
    <t xml:space="preserve">Mês 1</t>
  </si>
  <si>
    <t xml:space="preserve">Mês 2</t>
  </si>
  <si>
    <t xml:space="preserve">Mês 3</t>
  </si>
  <si>
    <t xml:space="preserve">Mês 4</t>
  </si>
  <si>
    <t xml:space="preserve">Parcela (%)</t>
  </si>
  <si>
    <t xml:space="preserve">Acumulado (%)</t>
  </si>
  <si>
    <t xml:space="preserve">Parcela (R$)</t>
  </si>
  <si>
    <t xml:space="preserve">Acumulado (R$)</t>
  </si>
  <si>
    <t xml:space="preserve">CAPACITAÇÃO PARA LICITAÇÃO</t>
  </si>
  <si>
    <t xml:space="preserve">DRENAGEM - 50% do serviço a executar quanto ao assentamento de tubulações e execução de caixas:</t>
  </si>
  <si>
    <t xml:space="preserve">SERVIÇO</t>
  </si>
  <si>
    <t xml:space="preserve">PORCENTAGEM SOLICITADA</t>
  </si>
  <si>
    <t xml:space="preserve">QUANTIDADE TOTAL</t>
  </si>
  <si>
    <t xml:space="preserve">QUANTIDADE NECESSÁRIA</t>
  </si>
  <si>
    <t xml:space="preserve">Assentamento e fornecimento de tubos  para escoamento pluvial</t>
  </si>
  <si>
    <t xml:space="preserve">m</t>
  </si>
  <si>
    <t xml:space="preserve">Execução de caixas de alvenaria (BL/PV)</t>
  </si>
  <si>
    <t xml:space="preserve">unid.</t>
  </si>
  <si>
    <t xml:space="preserve">PAVIMENTAÇÃO - 50% do serviço a executar quanto ao pavimento de blocos de concreto intertravado e assentamento de meios-fios.</t>
  </si>
  <si>
    <t xml:space="preserve">Fornecimento e assentamento de bloco de concreto intertravado - e=8cm (16 faces 22x11cm) </t>
  </si>
  <si>
    <t xml:space="preserve">m²</t>
  </si>
  <si>
    <t xml:space="preserve">Assentamento de meios-fios de concreto pré-moldado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</si>
</sst>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_-* #,##0.00_-;\-* #,##0.00_-;_-* \-??_-;_-@_-"/>
    <numFmt numFmtId="166" formatCode="_(* #,##0.00_);_(* \(#,##0.00\);_(* \-??_);_(@_)"/>
    <numFmt numFmtId="167" formatCode="mmm/yy"/>
    <numFmt numFmtId="168" formatCode="0.00%"/>
    <numFmt numFmtId="169" formatCode="&quot;R$ &quot;#,##0.00"/>
    <numFmt numFmtId="170" formatCode="0.00"/>
    <numFmt numFmtId="171" formatCode="@"/>
    <numFmt numFmtId="172" formatCode="d/m/yyyy"/>
    <numFmt numFmtId="173" formatCode="0%"/>
  </numFmts>
  <fonts count="19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24"/>
      <color rgb="FFFF0000"/>
      <name val="Calibri"/>
      <family val="2"/>
      <charset val="1"/>
    </font>
    <font>
      <b val="true"/>
      <sz val="14"/>
      <color rgb="FF7F7F7F"/>
      <name val="Calibri"/>
      <family val="2"/>
      <charset val="1"/>
    </font>
    <font>
      <sz val="11"/>
      <color rgb="FF000000"/>
      <name val="Arial"/>
      <family val="2"/>
      <charset val="1"/>
    </font>
    <font>
      <b val="true"/>
      <sz val="14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8CCE4"/>
      </patternFill>
    </fill>
    <fill>
      <patternFill patternType="solid">
        <fgColor rgb="FFD8D8D8"/>
        <bgColor rgb="FFD9D9D9"/>
      </patternFill>
    </fill>
    <fill>
      <patternFill patternType="solid">
        <fgColor rgb="FFC6D9F0"/>
        <bgColor rgb="FFD8D8D8"/>
      </patternFill>
    </fill>
    <fill>
      <patternFill patternType="solid">
        <fgColor rgb="FFB8CCE4"/>
        <bgColor rgb="FFC6D9F0"/>
      </patternFill>
    </fill>
    <fill>
      <patternFill patternType="solid">
        <fgColor rgb="FFA5A5A5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0" tint="-0.15"/>
        <bgColor rgb="FFD8D8D8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</borders>
  <cellStyleXfs count="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2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2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8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7" fillId="2" borderId="4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4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7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3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3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3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3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3" borderId="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3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0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9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7" fillId="6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6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5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2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9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bottom" textRotation="0" wrapText="false" indent="12" shrinkToFit="false"/>
      <protection locked="true" hidden="false"/>
    </xf>
    <xf numFmtId="167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1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1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7" fillId="2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3" borderId="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3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3" borderId="16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3" borderId="2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16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2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7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7" borderId="5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7" borderId="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7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7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7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7" borderId="16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7" borderId="2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8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5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8" borderId="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8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8" borderId="16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8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8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8" borderId="2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7" borderId="2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7" fillId="2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3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3" borderId="2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3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3" borderId="26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3" borderId="19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3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3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7" borderId="9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3" fontId="0" fillId="0" borderId="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7" fillId="7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7" borderId="5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true" indent="0" shrinkToFit="false"/>
      <protection locked="true" hidden="false"/>
    </xf>
    <xf numFmtId="173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7" fillId="7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7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 2" xfId="21"/>
    <cellStyle name="Normal 3" xfId="22"/>
    <cellStyle name="Normal 4" xfId="23"/>
    <cellStyle name="Normal 5" xfId="24"/>
    <cellStyle name="Normal 6" xfId="25"/>
    <cellStyle name="Normal 7" xfId="26"/>
    <cellStyle name="Normal 8" xfId="27"/>
    <cellStyle name="Normal 9" xfId="28"/>
    <cellStyle name="Vírgula 2" xfId="29"/>
    <cellStyle name="Vírgula 3" xfId="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6D9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8CCE4"/>
      <rgbColor rgb="FFFF99CC"/>
      <rgbColor rgb="FFCC99FF"/>
      <rgbColor rgb="FFD8D8D8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47520</xdr:colOff>
      <xdr:row>0</xdr:row>
      <xdr:rowOff>38160</xdr:rowOff>
    </xdr:from>
    <xdr:to>
      <xdr:col>1</xdr:col>
      <xdr:colOff>203400</xdr:colOff>
      <xdr:row>3</xdr:row>
      <xdr:rowOff>46080</xdr:rowOff>
    </xdr:to>
    <xdr:pic>
      <xdr:nvPicPr>
        <xdr:cNvPr id="1" name="image1.png"/>
        <xdr:cNvPicPr/>
      </xdr:nvPicPr>
      <xdr:blipFill>
        <a:blip r:embed="rId1"/>
        <a:stretch/>
      </xdr:blipFill>
      <xdr:spPr>
        <a:xfrm>
          <a:off x="47520" y="38160"/>
          <a:ext cx="588960" cy="62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28440</xdr:colOff>
      <xdr:row>0</xdr:row>
      <xdr:rowOff>0</xdr:rowOff>
    </xdr:from>
    <xdr:to>
      <xdr:col>1</xdr:col>
      <xdr:colOff>17280</xdr:colOff>
      <xdr:row>3</xdr:row>
      <xdr:rowOff>7920</xdr:rowOff>
    </xdr:to>
    <xdr:pic>
      <xdr:nvPicPr>
        <xdr:cNvPr id="2" name="image2.png"/>
        <xdr:cNvPicPr/>
      </xdr:nvPicPr>
      <xdr:blipFill>
        <a:blip r:embed="rId1"/>
        <a:stretch/>
      </xdr:blipFill>
      <xdr:spPr>
        <a:xfrm>
          <a:off x="28440" y="0"/>
          <a:ext cx="874800" cy="62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28440</xdr:colOff>
      <xdr:row>0</xdr:row>
      <xdr:rowOff>0</xdr:rowOff>
    </xdr:from>
    <xdr:to>
      <xdr:col>1</xdr:col>
      <xdr:colOff>41760</xdr:colOff>
      <xdr:row>3</xdr:row>
      <xdr:rowOff>7920</xdr:rowOff>
    </xdr:to>
    <xdr:pic>
      <xdr:nvPicPr>
        <xdr:cNvPr id="3" name="image1.png"/>
        <xdr:cNvPicPr/>
      </xdr:nvPicPr>
      <xdr:blipFill>
        <a:blip r:embed="rId1"/>
        <a:stretch/>
      </xdr:blipFill>
      <xdr:spPr>
        <a:xfrm>
          <a:off x="28440" y="0"/>
          <a:ext cx="446400" cy="62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343080</xdr:colOff>
      <xdr:row>0</xdr:row>
      <xdr:rowOff>0</xdr:rowOff>
    </xdr:from>
    <xdr:to>
      <xdr:col>0</xdr:col>
      <xdr:colOff>923760</xdr:colOff>
      <xdr:row>2</xdr:row>
      <xdr:rowOff>160200</xdr:rowOff>
    </xdr:to>
    <xdr:pic>
      <xdr:nvPicPr>
        <xdr:cNvPr id="4" name="image1.png"/>
        <xdr:cNvPicPr/>
      </xdr:nvPicPr>
      <xdr:blipFill>
        <a:blip r:embed="rId1"/>
        <a:stretch/>
      </xdr:blipFill>
      <xdr:spPr>
        <a:xfrm>
          <a:off x="343080" y="0"/>
          <a:ext cx="580680" cy="588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28440</xdr:colOff>
      <xdr:row>0</xdr:row>
      <xdr:rowOff>0</xdr:rowOff>
    </xdr:from>
    <xdr:to>
      <xdr:col>1</xdr:col>
      <xdr:colOff>41760</xdr:colOff>
      <xdr:row>3</xdr:row>
      <xdr:rowOff>7920</xdr:rowOff>
    </xdr:to>
    <xdr:pic>
      <xdr:nvPicPr>
        <xdr:cNvPr id="5" name="image1.png"/>
        <xdr:cNvPicPr/>
      </xdr:nvPicPr>
      <xdr:blipFill>
        <a:blip r:embed="rId1"/>
        <a:stretch/>
      </xdr:blipFill>
      <xdr:spPr>
        <a:xfrm>
          <a:off x="28440" y="0"/>
          <a:ext cx="446400" cy="62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89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5" activeCellId="0" sqref="D15"/>
    </sheetView>
  </sheetViews>
  <sheetFormatPr defaultColWidth="14.42578125" defaultRowHeight="15" customHeight="false" zeroHeight="false" outlineLevelRow="0" outlineLevelCol="0"/>
  <cols>
    <col collapsed="false" customWidth="true" hidden="false" outlineLevel="0" max="1" min="1" style="1" width="6.14"/>
    <col collapsed="false" customWidth="true" hidden="false" outlineLevel="0" max="2" min="2" style="1" width="13.15"/>
    <col collapsed="false" customWidth="true" hidden="false" outlineLevel="0" max="3" min="3" style="1" width="10.14"/>
    <col collapsed="false" customWidth="true" hidden="false" outlineLevel="0" max="4" min="4" style="1" width="57.57"/>
    <col collapsed="false" customWidth="true" hidden="false" outlineLevel="0" max="5" min="5" style="1" width="8.15"/>
    <col collapsed="false" customWidth="true" hidden="false" outlineLevel="0" max="6" min="6" style="1" width="12.29"/>
    <col collapsed="false" customWidth="true" hidden="false" outlineLevel="0" max="7" min="7" style="1" width="13.71"/>
    <col collapsed="false" customWidth="true" hidden="false" outlineLevel="0" max="8" min="8" style="1" width="11.71"/>
    <col collapsed="false" customWidth="true" hidden="false" outlineLevel="0" max="9" min="9" style="1" width="17.71"/>
    <col collapsed="false" customWidth="true" hidden="false" outlineLevel="0" max="10" min="10" style="1" width="1.42"/>
    <col collapsed="false" customWidth="true" hidden="false" outlineLevel="0" max="11" min="11" style="1" width="3.42"/>
    <col collapsed="false" customWidth="true" hidden="false" outlineLevel="0" max="21" min="12" style="1" width="8.71"/>
    <col collapsed="false" customWidth="true" hidden="false" outlineLevel="0" max="16384" min="16380" style="1" width="11.53"/>
  </cols>
  <sheetData>
    <row r="1" customFormat="false" ht="17.25" hidden="false" customHeight="true" outlineLevel="0" collapsed="false">
      <c r="B1" s="2" t="s">
        <v>0</v>
      </c>
      <c r="C1" s="3"/>
      <c r="E1" s="3"/>
      <c r="F1" s="4"/>
      <c r="G1" s="5"/>
      <c r="H1" s="5"/>
      <c r="I1" s="6" t="s">
        <v>1</v>
      </c>
    </row>
    <row r="2" customFormat="false" ht="16.5" hidden="false" customHeight="true" outlineLevel="0" collapsed="false">
      <c r="A2" s="7"/>
      <c r="B2" s="8" t="s">
        <v>2</v>
      </c>
      <c r="C2" s="9"/>
      <c r="D2" s="7"/>
      <c r="E2" s="9"/>
      <c r="F2" s="9"/>
      <c r="G2" s="9"/>
      <c r="H2" s="10" t="s">
        <v>3</v>
      </c>
      <c r="I2" s="11" t="n">
        <v>46174</v>
      </c>
    </row>
    <row r="3" customFormat="false" ht="15" hidden="false" customHeight="false" outlineLevel="0" collapsed="false">
      <c r="A3" s="7"/>
      <c r="B3" s="9"/>
      <c r="C3" s="9"/>
      <c r="D3" s="7"/>
      <c r="E3" s="9"/>
      <c r="F3" s="12"/>
      <c r="G3" s="9"/>
      <c r="H3" s="9"/>
      <c r="I3" s="10" t="s">
        <v>4</v>
      </c>
    </row>
    <row r="4" customFormat="false" ht="15" hidden="false" customHeight="false" outlineLevel="0" collapsed="false">
      <c r="A4" s="7"/>
      <c r="B4" s="9"/>
      <c r="C4" s="9"/>
      <c r="D4" s="7"/>
      <c r="E4" s="9"/>
      <c r="F4" s="12"/>
      <c r="G4" s="9"/>
      <c r="H4" s="10" t="s">
        <v>5</v>
      </c>
      <c r="I4" s="13" t="n">
        <f aca="false">'Cálculo BDI'!E24</f>
        <v>0.243295631920574</v>
      </c>
    </row>
    <row r="5" customFormat="false" ht="15" hidden="false" customHeight="false" outlineLevel="0" collapsed="false">
      <c r="A5" s="14" t="s">
        <v>6</v>
      </c>
      <c r="B5" s="14"/>
      <c r="C5" s="14"/>
      <c r="D5" s="14"/>
      <c r="E5" s="14"/>
      <c r="F5" s="14"/>
      <c r="G5" s="14"/>
      <c r="H5" s="14"/>
      <c r="I5" s="14"/>
      <c r="J5" s="15"/>
    </row>
    <row r="6" customFormat="false" ht="15" hidden="false" customHeight="false" outlineLevel="0" collapsed="false">
      <c r="A6" s="16" t="s">
        <v>7</v>
      </c>
      <c r="B6" s="16"/>
      <c r="C6" s="16"/>
      <c r="D6" s="16"/>
      <c r="E6" s="16"/>
      <c r="F6" s="16"/>
      <c r="G6" s="16"/>
      <c r="H6" s="16"/>
      <c r="I6" s="16"/>
    </row>
    <row r="7" customFormat="false" ht="17.35" hidden="false" customHeight="false" outlineLevel="0" collapsed="false">
      <c r="A7" s="17" t="s">
        <v>8</v>
      </c>
      <c r="B7" s="17"/>
      <c r="C7" s="17"/>
      <c r="D7" s="17"/>
      <c r="E7" s="17"/>
      <c r="F7" s="17"/>
      <c r="G7" s="17"/>
      <c r="H7" s="17"/>
      <c r="I7" s="17"/>
      <c r="J7" s="18"/>
    </row>
    <row r="8" customFormat="false" ht="15" hidden="false" customHeight="false" outlineLevel="0" collapsed="false">
      <c r="A8" s="16" t="s">
        <v>9</v>
      </c>
      <c r="B8" s="16"/>
      <c r="C8" s="16"/>
      <c r="D8" s="16"/>
      <c r="E8" s="16"/>
      <c r="F8" s="16"/>
      <c r="G8" s="16"/>
      <c r="H8" s="16"/>
      <c r="I8" s="16"/>
    </row>
    <row r="9" customFormat="false" ht="10.5" hidden="false" customHeight="true" outlineLevel="0" collapsed="false">
      <c r="B9" s="3"/>
      <c r="C9" s="3"/>
      <c r="E9" s="3"/>
    </row>
    <row r="10" customFormat="false" ht="30.55" hidden="false" customHeight="false" outlineLevel="0" collapsed="false">
      <c r="A10" s="19" t="s">
        <v>10</v>
      </c>
      <c r="B10" s="19" t="s">
        <v>11</v>
      </c>
      <c r="C10" s="19" t="s">
        <v>12</v>
      </c>
      <c r="D10" s="19" t="s">
        <v>13</v>
      </c>
      <c r="E10" s="19" t="s">
        <v>14</v>
      </c>
      <c r="F10" s="19" t="s">
        <v>15</v>
      </c>
      <c r="G10" s="19" t="s">
        <v>16</v>
      </c>
      <c r="H10" s="19" t="s">
        <v>17</v>
      </c>
      <c r="I10" s="19" t="s">
        <v>18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</row>
    <row r="11" customFormat="false" ht="15" hidden="false" customHeight="false" outlineLevel="0" collapsed="false">
      <c r="A11" s="21" t="s">
        <v>19</v>
      </c>
      <c r="B11" s="22" t="s">
        <v>20</v>
      </c>
      <c r="C11" s="23"/>
      <c r="D11" s="24"/>
      <c r="E11" s="25"/>
      <c r="F11" s="24"/>
      <c r="G11" s="25"/>
      <c r="H11" s="25"/>
      <c r="I11" s="26" t="n">
        <f aca="false">SUM(I12:I18)</f>
        <v>94938.22</v>
      </c>
      <c r="K11" s="27"/>
      <c r="L11" s="27"/>
      <c r="M11" s="27"/>
    </row>
    <row r="12" customFormat="false" ht="15" hidden="false" customHeight="true" outlineLevel="0" collapsed="false">
      <c r="A12" s="28" t="s">
        <v>21</v>
      </c>
      <c r="B12" s="29" t="s">
        <v>22</v>
      </c>
      <c r="C12" s="29" t="n">
        <v>103689</v>
      </c>
      <c r="D12" s="28" t="s">
        <v>23</v>
      </c>
      <c r="E12" s="30" t="s">
        <v>24</v>
      </c>
      <c r="F12" s="31" t="n">
        <v>2.88</v>
      </c>
      <c r="G12" s="30" t="n">
        <v>492.3</v>
      </c>
      <c r="H12" s="30" t="n">
        <f aca="false">TRUNC(ROUND(G12*(1+$I$4),2),2)</f>
        <v>612.07</v>
      </c>
      <c r="I12" s="30" t="n">
        <f aca="false">TRUNC(ROUND(H12*F12,2),2)</f>
        <v>1762.76</v>
      </c>
      <c r="K12" s="32"/>
      <c r="L12" s="32"/>
      <c r="M12" s="32"/>
    </row>
    <row r="13" customFormat="false" ht="23.85" hidden="false" customHeight="false" outlineLevel="0" collapsed="false">
      <c r="A13" s="28" t="s">
        <v>25</v>
      </c>
      <c r="B13" s="29" t="s">
        <v>22</v>
      </c>
      <c r="C13" s="29" t="n">
        <v>10775</v>
      </c>
      <c r="D13" s="33" t="s">
        <v>26</v>
      </c>
      <c r="E13" s="30" t="s">
        <v>27</v>
      </c>
      <c r="F13" s="31" t="n">
        <v>4</v>
      </c>
      <c r="G13" s="30" t="n">
        <v>1162.5</v>
      </c>
      <c r="H13" s="30" t="n">
        <f aca="false">TRUNC(ROUND(G13*(1+$I$4),2),2)</f>
        <v>1445.33</v>
      </c>
      <c r="I13" s="30" t="n">
        <f aca="false">TRUNC(ROUND(H13*F13,2),2)</f>
        <v>5781.32</v>
      </c>
      <c r="K13" s="32"/>
      <c r="L13" s="32"/>
      <c r="M13" s="32"/>
    </row>
    <row r="14" customFormat="false" ht="15" hidden="false" customHeight="false" outlineLevel="0" collapsed="false">
      <c r="A14" s="28" t="s">
        <v>28</v>
      </c>
      <c r="B14" s="29" t="s">
        <v>29</v>
      </c>
      <c r="C14" s="34" t="s">
        <v>30</v>
      </c>
      <c r="D14" s="28" t="s">
        <v>31</v>
      </c>
      <c r="E14" s="30" t="s">
        <v>32</v>
      </c>
      <c r="F14" s="31" t="n">
        <v>2</v>
      </c>
      <c r="G14" s="30" t="n">
        <v>3723.24</v>
      </c>
      <c r="H14" s="30" t="n">
        <f aca="false">TRUNC(ROUND(G14*(1+$I$4),2),2)</f>
        <v>4629.09</v>
      </c>
      <c r="I14" s="30" t="n">
        <f aca="false">TRUNC(ROUND(H14*F14,2),2)</f>
        <v>9258.18</v>
      </c>
      <c r="K14" s="27"/>
      <c r="L14" s="27"/>
      <c r="M14" s="27"/>
    </row>
    <row r="15" customFormat="false" ht="23.85" hidden="false" customHeight="false" outlineLevel="0" collapsed="false">
      <c r="A15" s="28" t="s">
        <v>33</v>
      </c>
      <c r="B15" s="29" t="s">
        <v>29</v>
      </c>
      <c r="C15" s="34" t="s">
        <v>34</v>
      </c>
      <c r="D15" s="33" t="s">
        <v>35</v>
      </c>
      <c r="E15" s="30" t="s">
        <v>32</v>
      </c>
      <c r="F15" s="31" t="n">
        <v>1</v>
      </c>
      <c r="G15" s="30" t="n">
        <v>4192.47</v>
      </c>
      <c r="H15" s="30" t="n">
        <f aca="false">TRUNC(ROUND(G15*(1+$I$4),2),2)</f>
        <v>5212.48</v>
      </c>
      <c r="I15" s="30" t="n">
        <f aca="false">TRUNC(ROUND(H15*F15,2),2)</f>
        <v>5212.48</v>
      </c>
    </row>
    <row r="16" customFormat="false" ht="15" hidden="false" customHeight="false" outlineLevel="0" collapsed="false">
      <c r="A16" s="28" t="s">
        <v>36</v>
      </c>
      <c r="B16" s="29" t="s">
        <v>29</v>
      </c>
      <c r="C16" s="34" t="s">
        <v>37</v>
      </c>
      <c r="D16" s="28" t="s">
        <v>38</v>
      </c>
      <c r="E16" s="30" t="s">
        <v>32</v>
      </c>
      <c r="F16" s="31" t="n">
        <v>1</v>
      </c>
      <c r="G16" s="30" t="n">
        <v>1083.8</v>
      </c>
      <c r="H16" s="30" t="n">
        <f aca="false">TRUNC(ROUND(G16*(1+$I$4),2),2)</f>
        <v>1347.48</v>
      </c>
      <c r="I16" s="30" t="n">
        <f aca="false">TRUNC(ROUND(H16*F16,2),2)</f>
        <v>1347.48</v>
      </c>
    </row>
    <row r="17" customFormat="false" ht="15.75" hidden="false" customHeight="true" outlineLevel="0" collapsed="false">
      <c r="A17" s="28" t="s">
        <v>39</v>
      </c>
      <c r="B17" s="29" t="s">
        <v>29</v>
      </c>
      <c r="C17" s="34" t="s">
        <v>40</v>
      </c>
      <c r="D17" s="28" t="s">
        <v>41</v>
      </c>
      <c r="E17" s="30" t="s">
        <v>42</v>
      </c>
      <c r="F17" s="31" t="n">
        <v>4</v>
      </c>
      <c r="G17" s="30" t="n">
        <v>14207.8</v>
      </c>
      <c r="H17" s="30" t="n">
        <f aca="false">TRUNC(ROUND(G17*(1+$I$4),2),2)</f>
        <v>17664.5</v>
      </c>
      <c r="I17" s="30" t="n">
        <f aca="false">TRUNC(ROUND(H17*F17,2),2)</f>
        <v>70658</v>
      </c>
    </row>
    <row r="18" customFormat="false" ht="15.75" hidden="false" customHeight="true" outlineLevel="0" collapsed="false">
      <c r="A18" s="28" t="s">
        <v>43</v>
      </c>
      <c r="B18" s="29" t="s">
        <v>29</v>
      </c>
      <c r="C18" s="34" t="s">
        <v>44</v>
      </c>
      <c r="D18" s="28" t="s">
        <v>45</v>
      </c>
      <c r="E18" s="30" t="s">
        <v>46</v>
      </c>
      <c r="F18" s="31" t="n">
        <v>340</v>
      </c>
      <c r="G18" s="30" t="n">
        <v>2.17</v>
      </c>
      <c r="H18" s="30" t="n">
        <f aca="false">TRUNC(ROUND(G18*(1+$I$4),2),2)</f>
        <v>2.7</v>
      </c>
      <c r="I18" s="30" t="n">
        <f aca="false">TRUNC(ROUND(H18*F18,2),2)</f>
        <v>918</v>
      </c>
    </row>
    <row r="19" customFormat="false" ht="15.75" hidden="false" customHeight="true" outlineLevel="0" collapsed="false">
      <c r="A19" s="35" t="s">
        <v>47</v>
      </c>
      <c r="B19" s="36" t="s">
        <v>48</v>
      </c>
      <c r="C19" s="37"/>
      <c r="D19" s="38"/>
      <c r="E19" s="39"/>
      <c r="F19" s="38"/>
      <c r="G19" s="39"/>
      <c r="H19" s="39"/>
      <c r="I19" s="40" t="n">
        <f aca="false">SUM(I21:I51)</f>
        <v>358005.37</v>
      </c>
    </row>
    <row r="20" customFormat="false" ht="15.75" hidden="false" customHeight="true" outlineLevel="0" collapsed="false">
      <c r="A20" s="41" t="s">
        <v>49</v>
      </c>
      <c r="B20" s="42" t="s">
        <v>50</v>
      </c>
      <c r="C20" s="43"/>
      <c r="D20" s="44"/>
      <c r="E20" s="45"/>
      <c r="F20" s="46"/>
      <c r="G20" s="47"/>
      <c r="H20" s="47"/>
      <c r="I20" s="48"/>
    </row>
    <row r="21" customFormat="false" ht="23.85" hidden="false" customHeight="false" outlineLevel="0" collapsed="false">
      <c r="A21" s="28" t="s">
        <v>51</v>
      </c>
      <c r="B21" s="29" t="s">
        <v>22</v>
      </c>
      <c r="C21" s="29" t="n">
        <v>99063</v>
      </c>
      <c r="D21" s="33" t="s">
        <v>52</v>
      </c>
      <c r="E21" s="30" t="s">
        <v>46</v>
      </c>
      <c r="F21" s="31" t="n">
        <v>340</v>
      </c>
      <c r="G21" s="30" t="n">
        <v>9.4</v>
      </c>
      <c r="H21" s="30" t="n">
        <f aca="false">TRUNC(ROUND(G21*(1+$I$4),2),2)</f>
        <v>11.69</v>
      </c>
      <c r="I21" s="30" t="n">
        <f aca="false">TRUNC(ROUND(H21*F21,2),2)</f>
        <v>3974.6</v>
      </c>
    </row>
    <row r="22" customFormat="false" ht="15.75" hidden="false" customHeight="true" outlineLevel="0" collapsed="false">
      <c r="A22" s="41" t="s">
        <v>53</v>
      </c>
      <c r="B22" s="42" t="s">
        <v>54</v>
      </c>
      <c r="C22" s="43"/>
      <c r="D22" s="44"/>
      <c r="E22" s="45"/>
      <c r="F22" s="46"/>
      <c r="G22" s="47"/>
      <c r="H22" s="47"/>
      <c r="I22" s="48"/>
    </row>
    <row r="23" customFormat="false" ht="23.85" hidden="false" customHeight="false" outlineLevel="0" collapsed="false">
      <c r="A23" s="28" t="s">
        <v>55</v>
      </c>
      <c r="B23" s="29" t="s">
        <v>22</v>
      </c>
      <c r="C23" s="29" t="n">
        <v>90102</v>
      </c>
      <c r="D23" s="33" t="s">
        <v>56</v>
      </c>
      <c r="E23" s="30" t="s">
        <v>57</v>
      </c>
      <c r="F23" s="31" t="n">
        <v>585</v>
      </c>
      <c r="G23" s="30" t="n">
        <v>12</v>
      </c>
      <c r="H23" s="30" t="n">
        <f aca="false">TRUNC(ROUND(G23*(1+$I$4),2),2)</f>
        <v>14.92</v>
      </c>
      <c r="I23" s="30" t="n">
        <f aca="false">TRUNC(ROUND(H23*F23,2),2)</f>
        <v>8728.2</v>
      </c>
    </row>
    <row r="24" customFormat="false" ht="15.75" hidden="false" customHeight="true" outlineLevel="0" collapsed="false">
      <c r="A24" s="28" t="s">
        <v>58</v>
      </c>
      <c r="B24" s="29" t="s">
        <v>22</v>
      </c>
      <c r="C24" s="29" t="n">
        <v>93379</v>
      </c>
      <c r="D24" s="28" t="s">
        <v>59</v>
      </c>
      <c r="E24" s="30" t="s">
        <v>57</v>
      </c>
      <c r="F24" s="31" t="n">
        <v>526.2</v>
      </c>
      <c r="G24" s="30" t="n">
        <v>19.36</v>
      </c>
      <c r="H24" s="30" t="n">
        <f aca="false">TRUNC(ROUND(G24*(1+$I$4),2),2)</f>
        <v>24.07</v>
      </c>
      <c r="I24" s="30" t="n">
        <f aca="false">TRUNC(ROUND(H24*F24,2),2)</f>
        <v>12665.63</v>
      </c>
    </row>
    <row r="25" customFormat="false" ht="23.85" hidden="false" customHeight="false" outlineLevel="0" collapsed="false">
      <c r="A25" s="28" t="s">
        <v>60</v>
      </c>
      <c r="B25" s="29" t="s">
        <v>22</v>
      </c>
      <c r="C25" s="29" t="n">
        <v>94339</v>
      </c>
      <c r="D25" s="33" t="s">
        <v>61</v>
      </c>
      <c r="E25" s="30" t="s">
        <v>57</v>
      </c>
      <c r="F25" s="31" t="n">
        <v>225.6</v>
      </c>
      <c r="G25" s="30" t="n">
        <v>88.8</v>
      </c>
      <c r="H25" s="30" t="n">
        <f aca="false">TRUNC(ROUND(G25*(1+$I$4),2),2)</f>
        <v>110.4</v>
      </c>
      <c r="I25" s="30" t="n">
        <f aca="false">TRUNC(ROUND(H25*F25,2),2)</f>
        <v>24906.24</v>
      </c>
    </row>
    <row r="26" customFormat="false" ht="15.75" hidden="false" customHeight="true" outlineLevel="0" collapsed="false">
      <c r="A26" s="28" t="s">
        <v>62</v>
      </c>
      <c r="B26" s="29" t="s">
        <v>22</v>
      </c>
      <c r="C26" s="29" t="n">
        <v>95877</v>
      </c>
      <c r="D26" s="28" t="s">
        <v>63</v>
      </c>
      <c r="E26" s="30" t="s">
        <v>64</v>
      </c>
      <c r="F26" s="31" t="n">
        <v>1586</v>
      </c>
      <c r="G26" s="30" t="n">
        <v>2.15</v>
      </c>
      <c r="H26" s="30" t="n">
        <f aca="false">TRUNC(ROUND(G26*(1+$I$4),2),2)</f>
        <v>2.67</v>
      </c>
      <c r="I26" s="30" t="n">
        <f aca="false">TRUNC(ROUND(H26*F26,2),2)</f>
        <v>4234.62</v>
      </c>
    </row>
    <row r="27" customFormat="false" ht="15.75" hidden="false" customHeight="true" outlineLevel="0" collapsed="false">
      <c r="A27" s="41" t="s">
        <v>65</v>
      </c>
      <c r="B27" s="42" t="s">
        <v>66</v>
      </c>
      <c r="C27" s="43"/>
      <c r="D27" s="44"/>
      <c r="E27" s="45"/>
      <c r="F27" s="46"/>
      <c r="G27" s="47"/>
      <c r="H27" s="47"/>
      <c r="I27" s="48"/>
    </row>
    <row r="28" customFormat="false" ht="15.75" hidden="false" customHeight="true" outlineLevel="0" collapsed="false">
      <c r="A28" s="28" t="s">
        <v>67</v>
      </c>
      <c r="B28" s="29" t="s">
        <v>29</v>
      </c>
      <c r="C28" s="34" t="s">
        <v>68</v>
      </c>
      <c r="D28" s="33" t="s">
        <v>69</v>
      </c>
      <c r="E28" s="30" t="s">
        <v>46</v>
      </c>
      <c r="F28" s="31" t="n">
        <v>100</v>
      </c>
      <c r="G28" s="30" t="n">
        <v>19.48</v>
      </c>
      <c r="H28" s="30" t="n">
        <f aca="false">TRUNC(ROUND(G28*(1+$I$4),2),2)</f>
        <v>24.22</v>
      </c>
      <c r="I28" s="30" t="n">
        <f aca="false">TRUNC(ROUND(H28*F28,2),2)</f>
        <v>2422</v>
      </c>
    </row>
    <row r="29" customFormat="false" ht="21" hidden="false" customHeight="true" outlineLevel="0" collapsed="false">
      <c r="A29" s="49" t="s">
        <v>70</v>
      </c>
      <c r="B29" s="29" t="s">
        <v>22</v>
      </c>
      <c r="C29" s="29" t="n">
        <v>100947</v>
      </c>
      <c r="D29" s="33" t="s">
        <v>71</v>
      </c>
      <c r="E29" s="30" t="s">
        <v>72</v>
      </c>
      <c r="F29" s="31" t="n">
        <v>415</v>
      </c>
      <c r="G29" s="30" t="n">
        <v>2.54</v>
      </c>
      <c r="H29" s="30" t="n">
        <f aca="false">TRUNC(ROUND(G29*(1+$I$4),2),2)</f>
        <v>3.16</v>
      </c>
      <c r="I29" s="30" t="n">
        <f aca="false">TRUNC(ROUND(H29*F29,2),2)</f>
        <v>1311.4</v>
      </c>
    </row>
    <row r="30" customFormat="false" ht="15.75" hidden="false" customHeight="true" outlineLevel="0" collapsed="false">
      <c r="A30" s="41" t="s">
        <v>73</v>
      </c>
      <c r="B30" s="42" t="s">
        <v>74</v>
      </c>
      <c r="C30" s="43"/>
      <c r="D30" s="44"/>
      <c r="E30" s="45"/>
      <c r="F30" s="46"/>
      <c r="G30" s="47"/>
      <c r="H30" s="47"/>
      <c r="I30" s="48"/>
    </row>
    <row r="31" customFormat="false" ht="15.75" hidden="false" customHeight="true" outlineLevel="0" collapsed="false">
      <c r="A31" s="28" t="s">
        <v>75</v>
      </c>
      <c r="B31" s="29" t="s">
        <v>22</v>
      </c>
      <c r="C31" s="29" t="n">
        <v>97629</v>
      </c>
      <c r="D31" s="33" t="s">
        <v>76</v>
      </c>
      <c r="E31" s="30" t="s">
        <v>57</v>
      </c>
      <c r="F31" s="31" t="n">
        <v>30</v>
      </c>
      <c r="G31" s="30" t="n">
        <v>99.31</v>
      </c>
      <c r="H31" s="30" t="n">
        <f aca="false">TRUNC(ROUND(G31*(1+$I$4),2),2)</f>
        <v>123.47</v>
      </c>
      <c r="I31" s="30" t="n">
        <f aca="false">TRUNC(ROUND(H31*F31,2),2)</f>
        <v>3704.1</v>
      </c>
    </row>
    <row r="32" customFormat="false" ht="15" hidden="false" customHeight="false" outlineLevel="0" collapsed="false">
      <c r="A32" s="28" t="s">
        <v>77</v>
      </c>
      <c r="B32" s="29" t="s">
        <v>29</v>
      </c>
      <c r="C32" s="50" t="s">
        <v>78</v>
      </c>
      <c r="D32" s="33" t="s">
        <v>79</v>
      </c>
      <c r="E32" s="30" t="s">
        <v>80</v>
      </c>
      <c r="F32" s="31" t="n">
        <v>60</v>
      </c>
      <c r="G32" s="30" t="n">
        <v>66.99</v>
      </c>
      <c r="H32" s="30" t="n">
        <f aca="false">TRUNC(ROUND(G32*(1+$I$4),2),2)</f>
        <v>83.29</v>
      </c>
      <c r="I32" s="30" t="n">
        <f aca="false">TRUNC(ROUND(H32*F32,2),2)</f>
        <v>4997.4</v>
      </c>
    </row>
    <row r="33" customFormat="false" ht="18.75" hidden="false" customHeight="true" outlineLevel="0" collapsed="false">
      <c r="A33" s="28" t="s">
        <v>81</v>
      </c>
      <c r="B33" s="29" t="s">
        <v>29</v>
      </c>
      <c r="C33" s="50" t="s">
        <v>82</v>
      </c>
      <c r="D33" s="33" t="s">
        <v>83</v>
      </c>
      <c r="E33" s="30" t="s">
        <v>80</v>
      </c>
      <c r="F33" s="31" t="n">
        <v>30</v>
      </c>
      <c r="G33" s="30" t="n">
        <v>120.1</v>
      </c>
      <c r="H33" s="30" t="n">
        <f aca="false">TRUNC(ROUND(G33*(1+$I$4),2),2)</f>
        <v>149.32</v>
      </c>
      <c r="I33" s="30" t="n">
        <f aca="false">TRUNC(ROUND(H33*F33,2),2)</f>
        <v>4479.6</v>
      </c>
    </row>
    <row r="34" customFormat="false" ht="15.75" hidden="false" customHeight="true" outlineLevel="0" collapsed="false">
      <c r="A34" s="51" t="s">
        <v>84</v>
      </c>
      <c r="B34" s="52" t="s">
        <v>22</v>
      </c>
      <c r="C34" s="52" t="n">
        <v>95877</v>
      </c>
      <c r="D34" s="53" t="s">
        <v>85</v>
      </c>
      <c r="E34" s="54" t="s">
        <v>64</v>
      </c>
      <c r="F34" s="55" t="n">
        <v>201.6</v>
      </c>
      <c r="G34" s="30" t="n">
        <v>2.15</v>
      </c>
      <c r="H34" s="54" t="n">
        <f aca="false">TRUNC(ROUND(G34*(1+$I$4),2),2)</f>
        <v>2.67</v>
      </c>
      <c r="I34" s="54" t="n">
        <f aca="false">TRUNC(ROUND(H34*F34,2),2)</f>
        <v>538.27</v>
      </c>
    </row>
    <row r="35" customFormat="false" ht="15.75" hidden="false" customHeight="true" outlineLevel="0" collapsed="false">
      <c r="A35" s="41" t="s">
        <v>86</v>
      </c>
      <c r="B35" s="42" t="s">
        <v>87</v>
      </c>
      <c r="C35" s="43"/>
      <c r="D35" s="44"/>
      <c r="E35" s="56"/>
      <c r="F35" s="46"/>
      <c r="G35" s="56"/>
      <c r="H35" s="47"/>
      <c r="I35" s="48"/>
    </row>
    <row r="36" customFormat="false" ht="15.75" hidden="false" customHeight="true" outlineLevel="0" collapsed="false">
      <c r="A36" s="57" t="s">
        <v>88</v>
      </c>
      <c r="B36" s="58" t="s">
        <v>29</v>
      </c>
      <c r="C36" s="59" t="s">
        <v>89</v>
      </c>
      <c r="D36" s="60" t="s">
        <v>90</v>
      </c>
      <c r="E36" s="61" t="s">
        <v>46</v>
      </c>
      <c r="F36" s="62" t="n">
        <v>252</v>
      </c>
      <c r="G36" s="30" t="n">
        <v>42.46</v>
      </c>
      <c r="H36" s="61" t="n">
        <f aca="false">TRUNC(ROUND(G36*(1+$I$4),2),2)</f>
        <v>52.79</v>
      </c>
      <c r="I36" s="61" t="n">
        <f aca="false">TRUNC(ROUND(H36*F36,2),2)</f>
        <v>13303.08</v>
      </c>
    </row>
    <row r="37" customFormat="false" ht="15.75" hidden="false" customHeight="true" outlineLevel="0" collapsed="false">
      <c r="A37" s="28" t="s">
        <v>91</v>
      </c>
      <c r="B37" s="29" t="s">
        <v>29</v>
      </c>
      <c r="C37" s="34" t="s">
        <v>92</v>
      </c>
      <c r="D37" s="33" t="s">
        <v>93</v>
      </c>
      <c r="E37" s="30" t="s">
        <v>32</v>
      </c>
      <c r="F37" s="31" t="n">
        <v>24</v>
      </c>
      <c r="G37" s="30" t="n">
        <v>441.95</v>
      </c>
      <c r="H37" s="30" t="n">
        <f aca="false">TRUNC(ROUND(G37*(1+$I$4),2),2)</f>
        <v>549.47</v>
      </c>
      <c r="I37" s="30" t="n">
        <f aca="false">TRUNC(ROUND(H37*F37,2),2)</f>
        <v>13187.28</v>
      </c>
    </row>
    <row r="38" customFormat="false" ht="15.75" hidden="false" customHeight="true" outlineLevel="0" collapsed="false">
      <c r="A38" s="41" t="s">
        <v>94</v>
      </c>
      <c r="B38" s="42" t="s">
        <v>95</v>
      </c>
      <c r="C38" s="43"/>
      <c r="D38" s="44"/>
      <c r="E38" s="56"/>
      <c r="F38" s="46"/>
      <c r="G38" s="56"/>
      <c r="H38" s="47"/>
      <c r="I38" s="48"/>
    </row>
    <row r="39" customFormat="false" ht="23.85" hidden="false" customHeight="false" outlineLevel="0" collapsed="false">
      <c r="A39" s="49" t="s">
        <v>96</v>
      </c>
      <c r="B39" s="29" t="s">
        <v>22</v>
      </c>
      <c r="C39" s="29" t="n">
        <v>92851</v>
      </c>
      <c r="D39" s="63" t="s">
        <v>97</v>
      </c>
      <c r="E39" s="30" t="s">
        <v>46</v>
      </c>
      <c r="F39" s="31" t="n">
        <v>170</v>
      </c>
      <c r="G39" s="30" t="n">
        <v>253.57</v>
      </c>
      <c r="H39" s="30" t="n">
        <f aca="false">TRUNC(ROUND(G39*(1+$I$4),2),2)</f>
        <v>315.26</v>
      </c>
      <c r="I39" s="30" t="n">
        <f aca="false">TRUNC(ROUND(H39*F39,2),2)</f>
        <v>53594.2</v>
      </c>
    </row>
    <row r="40" customFormat="false" ht="23.85" hidden="false" customHeight="false" outlineLevel="0" collapsed="false">
      <c r="A40" s="49" t="s">
        <v>98</v>
      </c>
      <c r="B40" s="29" t="s">
        <v>22</v>
      </c>
      <c r="C40" s="29" t="n">
        <v>92855</v>
      </c>
      <c r="D40" s="63" t="s">
        <v>99</v>
      </c>
      <c r="E40" s="30" t="s">
        <v>46</v>
      </c>
      <c r="F40" s="31" t="n">
        <v>170</v>
      </c>
      <c r="G40" s="30" t="n">
        <v>553.77</v>
      </c>
      <c r="H40" s="30" t="n">
        <f aca="false">TRUNC(ROUND(G40*(1+$I$4),2),2)</f>
        <v>688.5</v>
      </c>
      <c r="I40" s="30" t="n">
        <f aca="false">TRUNC(ROUND(H40*F40,2),2)</f>
        <v>117045</v>
      </c>
    </row>
    <row r="41" customFormat="false" ht="15.75" hidden="false" customHeight="true" outlineLevel="0" collapsed="false">
      <c r="A41" s="49" t="s">
        <v>100</v>
      </c>
      <c r="B41" s="29" t="s">
        <v>101</v>
      </c>
      <c r="C41" s="29" t="n">
        <v>5914434</v>
      </c>
      <c r="D41" s="33" t="s">
        <v>102</v>
      </c>
      <c r="E41" s="30" t="s">
        <v>103</v>
      </c>
      <c r="F41" s="31" t="n">
        <v>6898.7</v>
      </c>
      <c r="G41" s="30" t="n">
        <v>0.91</v>
      </c>
      <c r="H41" s="30" t="n">
        <f aca="false">TRUNC(ROUND(G41*(1+$I$4),2),2)</f>
        <v>1.13</v>
      </c>
      <c r="I41" s="30" t="n">
        <f aca="false">TRUNC(ROUND(H41*F41,2),2)</f>
        <v>7795.53</v>
      </c>
    </row>
    <row r="42" customFormat="false" ht="15.75" hidden="false" customHeight="true" outlineLevel="0" collapsed="false">
      <c r="A42" s="41" t="s">
        <v>104</v>
      </c>
      <c r="B42" s="42" t="s">
        <v>105</v>
      </c>
      <c r="C42" s="43"/>
      <c r="D42" s="44"/>
      <c r="E42" s="56"/>
      <c r="F42" s="46"/>
      <c r="G42" s="56"/>
      <c r="H42" s="47"/>
      <c r="I42" s="48"/>
    </row>
    <row r="43" customFormat="false" ht="15.75" hidden="false" customHeight="true" outlineLevel="0" collapsed="false">
      <c r="A43" s="28" t="s">
        <v>106</v>
      </c>
      <c r="B43" s="29" t="s">
        <v>29</v>
      </c>
      <c r="C43" s="34" t="s">
        <v>107</v>
      </c>
      <c r="D43" s="33" t="s">
        <v>108</v>
      </c>
      <c r="E43" s="30" t="s">
        <v>109</v>
      </c>
      <c r="F43" s="31" t="n">
        <v>9.7</v>
      </c>
      <c r="G43" s="30" t="n">
        <v>137.79</v>
      </c>
      <c r="H43" s="30" t="n">
        <f aca="false">TRUNC(ROUND(G43*(1+$I$4),2),2)</f>
        <v>171.31</v>
      </c>
      <c r="I43" s="30" t="n">
        <f aca="false">TRUNC(ROUND(H43*F43,2),2)</f>
        <v>1661.71</v>
      </c>
    </row>
    <row r="44" customFormat="false" ht="23.85" hidden="false" customHeight="false" outlineLevel="0" collapsed="false">
      <c r="A44" s="28" t="s">
        <v>110</v>
      </c>
      <c r="B44" s="29" t="s">
        <v>29</v>
      </c>
      <c r="C44" s="34" t="s">
        <v>111</v>
      </c>
      <c r="D44" s="33" t="s">
        <v>112</v>
      </c>
      <c r="E44" s="30" t="s">
        <v>113</v>
      </c>
      <c r="F44" s="31" t="n">
        <v>817.4</v>
      </c>
      <c r="G44" s="30" t="n">
        <v>1.06</v>
      </c>
      <c r="H44" s="30" t="n">
        <f aca="false">TRUNC(ROUND(G44*(1+$I$4),2),2)</f>
        <v>1.32</v>
      </c>
      <c r="I44" s="30" t="n">
        <f aca="false">TRUNC(ROUND(H44*F44,2),2)</f>
        <v>1078.97</v>
      </c>
    </row>
    <row r="45" customFormat="false" ht="15.75" hidden="false" customHeight="true" outlineLevel="0" collapsed="false">
      <c r="A45" s="41" t="s">
        <v>114</v>
      </c>
      <c r="B45" s="42" t="s">
        <v>115</v>
      </c>
      <c r="C45" s="43"/>
      <c r="D45" s="44"/>
      <c r="E45" s="56"/>
      <c r="F45" s="46"/>
      <c r="G45" s="56"/>
      <c r="H45" s="47"/>
      <c r="I45" s="48"/>
    </row>
    <row r="46" customFormat="false" ht="23.85" hidden="false" customHeight="false" outlineLevel="0" collapsed="false">
      <c r="A46" s="28" t="s">
        <v>116</v>
      </c>
      <c r="B46" s="29" t="s">
        <v>29</v>
      </c>
      <c r="C46" s="34" t="s">
        <v>117</v>
      </c>
      <c r="D46" s="33" t="s">
        <v>118</v>
      </c>
      <c r="E46" s="30" t="s">
        <v>32</v>
      </c>
      <c r="F46" s="31" t="n">
        <v>12</v>
      </c>
      <c r="G46" s="30" t="n">
        <v>2264.51</v>
      </c>
      <c r="H46" s="30" t="n">
        <f aca="false">TRUNC(ROUND(G46*(1+$I$4),2),2)</f>
        <v>2815.46</v>
      </c>
      <c r="I46" s="30" t="n">
        <f aca="false">TRUNC(ROUND(H46*F46,2),2)</f>
        <v>33785.52</v>
      </c>
    </row>
    <row r="47" customFormat="false" ht="23.85" hidden="false" customHeight="false" outlineLevel="0" collapsed="false">
      <c r="A47" s="28" t="s">
        <v>119</v>
      </c>
      <c r="B47" s="29" t="s">
        <v>29</v>
      </c>
      <c r="C47" s="34" t="s">
        <v>120</v>
      </c>
      <c r="D47" s="33" t="s">
        <v>121</v>
      </c>
      <c r="E47" s="30" t="s">
        <v>32</v>
      </c>
      <c r="F47" s="31" t="n">
        <v>8</v>
      </c>
      <c r="G47" s="30" t="n">
        <v>2663.31</v>
      </c>
      <c r="H47" s="30" t="n">
        <f aca="false">TRUNC(ROUND(G47*(1+$I$4),2),2)</f>
        <v>3311.28</v>
      </c>
      <c r="I47" s="30" t="n">
        <f aca="false">TRUNC(ROUND(H47*F47,2),2)</f>
        <v>26490.24</v>
      </c>
    </row>
    <row r="48" customFormat="false" ht="23.85" hidden="false" customHeight="false" outlineLevel="0" collapsed="false">
      <c r="A48" s="28" t="s">
        <v>122</v>
      </c>
      <c r="B48" s="29" t="s">
        <v>29</v>
      </c>
      <c r="C48" s="34" t="s">
        <v>123</v>
      </c>
      <c r="D48" s="33" t="s">
        <v>124</v>
      </c>
      <c r="E48" s="30" t="s">
        <v>32</v>
      </c>
      <c r="F48" s="31" t="n">
        <v>4</v>
      </c>
      <c r="G48" s="30" t="n">
        <v>3390.58</v>
      </c>
      <c r="H48" s="30" t="n">
        <f aca="false">TRUNC(ROUND(G48*(1+$I$4),2),2)</f>
        <v>4215.49</v>
      </c>
      <c r="I48" s="30" t="n">
        <f aca="false">TRUNC(ROUND(H48*F48,2),2)</f>
        <v>16861.96</v>
      </c>
    </row>
    <row r="49" customFormat="false" ht="15.75" hidden="false" customHeight="true" outlineLevel="0" collapsed="false">
      <c r="A49" s="41" t="s">
        <v>125</v>
      </c>
      <c r="B49" s="42" t="s">
        <v>126</v>
      </c>
      <c r="C49" s="43"/>
      <c r="D49" s="44"/>
      <c r="E49" s="56"/>
      <c r="F49" s="46"/>
      <c r="G49" s="56"/>
      <c r="H49" s="47"/>
      <c r="I49" s="48"/>
    </row>
    <row r="50" customFormat="false" ht="15.75" hidden="false" customHeight="true" outlineLevel="0" collapsed="false">
      <c r="A50" s="28" t="s">
        <v>127</v>
      </c>
      <c r="B50" s="29" t="s">
        <v>29</v>
      </c>
      <c r="C50" s="50" t="s">
        <v>128</v>
      </c>
      <c r="D50" s="33" t="s">
        <v>129</v>
      </c>
      <c r="E50" s="30" t="s">
        <v>109</v>
      </c>
      <c r="F50" s="31" t="n">
        <v>1.5</v>
      </c>
      <c r="G50" s="30" t="n">
        <v>62.62</v>
      </c>
      <c r="H50" s="30" t="n">
        <f aca="false">TRUNC(ROUND(G50*(1+$I$4),2),2)</f>
        <v>77.86</v>
      </c>
      <c r="I50" s="30" t="n">
        <f aca="false">TRUNC(ROUND(H50*F50,2),2)</f>
        <v>116.79</v>
      </c>
    </row>
    <row r="51" customFormat="false" ht="23.85" hidden="false" customHeight="false" outlineLevel="0" collapsed="false">
      <c r="A51" s="28" t="s">
        <v>130</v>
      </c>
      <c r="B51" s="29" t="s">
        <v>29</v>
      </c>
      <c r="C51" s="50" t="s">
        <v>131</v>
      </c>
      <c r="D51" s="33" t="s">
        <v>132</v>
      </c>
      <c r="E51" s="30" t="s">
        <v>32</v>
      </c>
      <c r="F51" s="31" t="n">
        <v>1</v>
      </c>
      <c r="G51" s="30" t="n">
        <v>903.27</v>
      </c>
      <c r="H51" s="30" t="n">
        <f aca="false">TRUNC(ROUND(G51*(1+$I$4),2),2)</f>
        <v>1123.03</v>
      </c>
      <c r="I51" s="30" t="n">
        <f aca="false">TRUNC(ROUND(H51*F51,2),2)</f>
        <v>1123.03</v>
      </c>
    </row>
    <row r="52" customFormat="false" ht="15.75" hidden="false" customHeight="true" outlineLevel="0" collapsed="false">
      <c r="A52" s="35" t="s">
        <v>133</v>
      </c>
      <c r="B52" s="36" t="s">
        <v>134</v>
      </c>
      <c r="C52" s="37"/>
      <c r="D52" s="38"/>
      <c r="E52" s="39"/>
      <c r="F52" s="38"/>
      <c r="G52" s="39"/>
      <c r="H52" s="39"/>
      <c r="I52" s="40" t="n">
        <f aca="false">SUM(I54:I67)</f>
        <v>348604.62</v>
      </c>
    </row>
    <row r="53" customFormat="false" ht="15.75" hidden="false" customHeight="true" outlineLevel="0" collapsed="false">
      <c r="A53" s="41" t="s">
        <v>135</v>
      </c>
      <c r="B53" s="42" t="s">
        <v>136</v>
      </c>
      <c r="C53" s="43"/>
      <c r="D53" s="44"/>
      <c r="E53" s="56"/>
      <c r="F53" s="46"/>
      <c r="G53" s="56"/>
      <c r="H53" s="47"/>
      <c r="I53" s="48"/>
    </row>
    <row r="54" customFormat="false" ht="23.85" hidden="false" customHeight="false" outlineLevel="0" collapsed="false">
      <c r="A54" s="28" t="s">
        <v>137</v>
      </c>
      <c r="B54" s="29" t="s">
        <v>22</v>
      </c>
      <c r="C54" s="29" t="n">
        <v>105011</v>
      </c>
      <c r="D54" s="33" t="s">
        <v>138</v>
      </c>
      <c r="E54" s="30" t="s">
        <v>46</v>
      </c>
      <c r="F54" s="31" t="n">
        <v>340</v>
      </c>
      <c r="G54" s="30" t="n">
        <v>0.57</v>
      </c>
      <c r="H54" s="30" t="n">
        <f aca="false">TRUNC(ROUND(G54*(1+$I$4),2),2)</f>
        <v>0.71</v>
      </c>
      <c r="I54" s="30" t="n">
        <f aca="false">TRUNC(ROUND(H54*F54,2),2)</f>
        <v>241.4</v>
      </c>
    </row>
    <row r="55" customFormat="false" ht="15.75" hidden="false" customHeight="true" outlineLevel="0" collapsed="false">
      <c r="A55" s="41" t="s">
        <v>139</v>
      </c>
      <c r="B55" s="42" t="s">
        <v>140</v>
      </c>
      <c r="C55" s="43"/>
      <c r="D55" s="44"/>
      <c r="E55" s="56"/>
      <c r="F55" s="46"/>
      <c r="G55" s="56"/>
      <c r="H55" s="47"/>
      <c r="I55" s="48"/>
    </row>
    <row r="56" customFormat="false" ht="15.75" hidden="false" customHeight="true" outlineLevel="0" collapsed="false">
      <c r="A56" s="28" t="s">
        <v>141</v>
      </c>
      <c r="B56" s="29" t="s">
        <v>22</v>
      </c>
      <c r="C56" s="29" t="n">
        <v>101116</v>
      </c>
      <c r="D56" s="33" t="s">
        <v>142</v>
      </c>
      <c r="E56" s="30" t="s">
        <v>57</v>
      </c>
      <c r="F56" s="31" t="n">
        <v>559</v>
      </c>
      <c r="G56" s="30" t="n">
        <v>2.42</v>
      </c>
      <c r="H56" s="30" t="n">
        <f aca="false">TRUNC(ROUND(G56*(1+$I$4),2),2)</f>
        <v>3.01</v>
      </c>
      <c r="I56" s="30" t="n">
        <f aca="false">TRUNC(ROUND(H56*F56,2),2)</f>
        <v>1682.59</v>
      </c>
    </row>
    <row r="57" customFormat="false" ht="15.75" hidden="false" customHeight="true" outlineLevel="0" collapsed="false">
      <c r="A57" s="28" t="s">
        <v>143</v>
      </c>
      <c r="B57" s="29" t="s">
        <v>22</v>
      </c>
      <c r="C57" s="29" t="n">
        <v>100577</v>
      </c>
      <c r="D57" s="33" t="s">
        <v>144</v>
      </c>
      <c r="E57" s="30" t="s">
        <v>24</v>
      </c>
      <c r="F57" s="31" t="n">
        <v>2040</v>
      </c>
      <c r="G57" s="30" t="n">
        <v>1.51</v>
      </c>
      <c r="H57" s="30" t="n">
        <f aca="false">TRUNC(ROUND(G57*(1+$I$4),2),2)</f>
        <v>1.88</v>
      </c>
      <c r="I57" s="30" t="n">
        <f aca="false">TRUNC(ROUND(H57*F57,2),2)</f>
        <v>3835.2</v>
      </c>
    </row>
    <row r="58" customFormat="false" ht="27.75" hidden="false" customHeight="true" outlineLevel="0" collapsed="false">
      <c r="A58" s="28" t="s">
        <v>145</v>
      </c>
      <c r="B58" s="29" t="s">
        <v>22</v>
      </c>
      <c r="C58" s="29" t="n">
        <v>93379</v>
      </c>
      <c r="D58" s="33" t="s">
        <v>146</v>
      </c>
      <c r="E58" s="30" t="s">
        <v>57</v>
      </c>
      <c r="F58" s="31" t="n">
        <v>28</v>
      </c>
      <c r="G58" s="30" t="n">
        <v>19.36</v>
      </c>
      <c r="H58" s="30" t="n">
        <f aca="false">TRUNC(ROUND(G58*(1+$I$4),2),2)</f>
        <v>24.07</v>
      </c>
      <c r="I58" s="30" t="n">
        <f aca="false">TRUNC(ROUND(H58*F58,2),2)</f>
        <v>673.96</v>
      </c>
    </row>
    <row r="59" customFormat="false" ht="15.75" hidden="false" customHeight="true" outlineLevel="0" collapsed="false">
      <c r="A59" s="28" t="s">
        <v>147</v>
      </c>
      <c r="B59" s="29" t="s">
        <v>22</v>
      </c>
      <c r="C59" s="29" t="n">
        <v>95877</v>
      </c>
      <c r="D59" s="33" t="s">
        <v>148</v>
      </c>
      <c r="E59" s="30" t="s">
        <v>64</v>
      </c>
      <c r="F59" s="31" t="n">
        <v>14318</v>
      </c>
      <c r="G59" s="30" t="n">
        <v>2.15</v>
      </c>
      <c r="H59" s="30" t="n">
        <f aca="false">TRUNC(ROUND(G59*(1+$I$4),2),2)</f>
        <v>2.67</v>
      </c>
      <c r="I59" s="30" t="n">
        <f aca="false">TRUNC(ROUND(H59*F59,2),2)</f>
        <v>38229.06</v>
      </c>
    </row>
    <row r="60" customFormat="false" ht="15.75" hidden="false" customHeight="true" outlineLevel="0" collapsed="false">
      <c r="A60" s="28" t="s">
        <v>149</v>
      </c>
      <c r="B60" s="29" t="s">
        <v>29</v>
      </c>
      <c r="C60" s="34" t="s">
        <v>150</v>
      </c>
      <c r="D60" s="33" t="s">
        <v>151</v>
      </c>
      <c r="E60" s="30" t="s">
        <v>109</v>
      </c>
      <c r="F60" s="31" t="n">
        <v>27</v>
      </c>
      <c r="G60" s="30" t="n">
        <v>76.23</v>
      </c>
      <c r="H60" s="30" t="n">
        <f aca="false">TRUNC(ROUND(G60*(1+$I$4),2),2)</f>
        <v>94.78</v>
      </c>
      <c r="I60" s="30" t="n">
        <f aca="false">TRUNC(ROUND(H60*F60,2),2)</f>
        <v>2559.06</v>
      </c>
    </row>
    <row r="61" customFormat="false" ht="23.85" hidden="false" customHeight="false" outlineLevel="0" collapsed="false">
      <c r="A61" s="28" t="s">
        <v>152</v>
      </c>
      <c r="B61" s="29" t="s">
        <v>29</v>
      </c>
      <c r="C61" s="34" t="s">
        <v>111</v>
      </c>
      <c r="D61" s="33" t="s">
        <v>112</v>
      </c>
      <c r="E61" s="30" t="s">
        <v>113</v>
      </c>
      <c r="F61" s="31" t="n">
        <v>2403.1</v>
      </c>
      <c r="G61" s="30" t="n">
        <v>1.06</v>
      </c>
      <c r="H61" s="30" t="n">
        <f aca="false">TRUNC(ROUND(G61*(1+$I$4),2),2)</f>
        <v>1.32</v>
      </c>
      <c r="I61" s="30" t="n">
        <f aca="false">TRUNC(ROUND(H61*F61,2),2)</f>
        <v>3172.09</v>
      </c>
    </row>
    <row r="62" customFormat="false" ht="15.75" hidden="false" customHeight="true" outlineLevel="0" collapsed="false">
      <c r="A62" s="41" t="s">
        <v>153</v>
      </c>
      <c r="B62" s="42" t="s">
        <v>154</v>
      </c>
      <c r="C62" s="43"/>
      <c r="D62" s="44"/>
      <c r="E62" s="56"/>
      <c r="F62" s="46"/>
      <c r="G62" s="56"/>
      <c r="H62" s="47"/>
      <c r="I62" s="48"/>
    </row>
    <row r="63" customFormat="false" ht="23.85" hidden="false" customHeight="false" outlineLevel="0" collapsed="false">
      <c r="A63" s="28" t="s">
        <v>155</v>
      </c>
      <c r="B63" s="29" t="s">
        <v>22</v>
      </c>
      <c r="C63" s="29" t="n">
        <v>94273</v>
      </c>
      <c r="D63" s="33" t="s">
        <v>156</v>
      </c>
      <c r="E63" s="30" t="s">
        <v>46</v>
      </c>
      <c r="F63" s="31" t="n">
        <v>655</v>
      </c>
      <c r="G63" s="30" t="n">
        <v>52.4</v>
      </c>
      <c r="H63" s="30" t="n">
        <f aca="false">TRUNC(ROUND(G63*(1+$I$4),2),2)</f>
        <v>65.15</v>
      </c>
      <c r="I63" s="30" t="n">
        <f aca="false">TRUNC(ROUND(H63*F63,2),2)</f>
        <v>42673.25</v>
      </c>
    </row>
    <row r="64" customFormat="false" ht="15.75" hidden="false" customHeight="true" outlineLevel="0" collapsed="false">
      <c r="A64" s="28" t="s">
        <v>157</v>
      </c>
      <c r="B64" s="29" t="s">
        <v>29</v>
      </c>
      <c r="C64" s="34" t="s">
        <v>158</v>
      </c>
      <c r="D64" s="33" t="s">
        <v>159</v>
      </c>
      <c r="E64" s="30" t="s">
        <v>46</v>
      </c>
      <c r="F64" s="31" t="n">
        <v>655</v>
      </c>
      <c r="G64" s="30" t="n">
        <v>5.32</v>
      </c>
      <c r="H64" s="30" t="n">
        <f aca="false">TRUNC(ROUND(G64*(1+$I$4),2),2)</f>
        <v>6.61</v>
      </c>
      <c r="I64" s="30" t="n">
        <f aca="false">TRUNC(ROUND(H64*F64,2),2)</f>
        <v>4329.55</v>
      </c>
    </row>
    <row r="65" customFormat="false" ht="15.75" hidden="false" customHeight="true" outlineLevel="0" collapsed="false">
      <c r="A65" s="41" t="s">
        <v>160</v>
      </c>
      <c r="B65" s="42" t="s">
        <v>161</v>
      </c>
      <c r="C65" s="43"/>
      <c r="D65" s="44"/>
      <c r="E65" s="56"/>
      <c r="F65" s="46"/>
      <c r="G65" s="56"/>
      <c r="H65" s="47"/>
      <c r="I65" s="48"/>
    </row>
    <row r="66" customFormat="false" ht="35.05" hidden="false" customHeight="false" outlineLevel="0" collapsed="false">
      <c r="A66" s="28" t="s">
        <v>162</v>
      </c>
      <c r="B66" s="29" t="s">
        <v>22</v>
      </c>
      <c r="C66" s="29" t="n">
        <v>92404</v>
      </c>
      <c r="D66" s="33" t="s">
        <v>163</v>
      </c>
      <c r="E66" s="30" t="s">
        <v>24</v>
      </c>
      <c r="F66" s="31" t="n">
        <v>2040</v>
      </c>
      <c r="G66" s="30" t="n">
        <v>81.07</v>
      </c>
      <c r="H66" s="30" t="n">
        <f aca="false">TRUNC(ROUND(G66*(1+$I$4),2),2)</f>
        <v>100.79</v>
      </c>
      <c r="I66" s="30" t="n">
        <f aca="false">TRUNC(ROUND(H66*F66,2),2)</f>
        <v>205611.6</v>
      </c>
    </row>
    <row r="67" customFormat="false" ht="15.75" hidden="false" customHeight="true" outlineLevel="0" collapsed="false">
      <c r="A67" s="28" t="s">
        <v>164</v>
      </c>
      <c r="B67" s="29" t="s">
        <v>101</v>
      </c>
      <c r="C67" s="29" t="n">
        <v>5914434</v>
      </c>
      <c r="D67" s="33" t="s">
        <v>165</v>
      </c>
      <c r="E67" s="30" t="s">
        <v>103</v>
      </c>
      <c r="F67" s="31" t="n">
        <v>40351.2</v>
      </c>
      <c r="G67" s="30" t="n">
        <v>0.91</v>
      </c>
      <c r="H67" s="30" t="n">
        <f aca="false">TRUNC(ROUND(G67*(1+$I$4),2),2)</f>
        <v>1.13</v>
      </c>
      <c r="I67" s="30" t="n">
        <f aca="false">TRUNC(ROUND(H67*F67,2),2)</f>
        <v>45596.86</v>
      </c>
    </row>
    <row r="68" customFormat="false" ht="15.75" hidden="false" customHeight="true" outlineLevel="0" collapsed="false">
      <c r="A68" s="35" t="s">
        <v>166</v>
      </c>
      <c r="B68" s="36" t="s">
        <v>167</v>
      </c>
      <c r="C68" s="37"/>
      <c r="D68" s="38"/>
      <c r="E68" s="39"/>
      <c r="F68" s="38"/>
      <c r="G68" s="39"/>
      <c r="H68" s="39"/>
      <c r="I68" s="40" t="n">
        <f aca="false">SUM(I69)</f>
        <v>1076.04</v>
      </c>
    </row>
    <row r="69" customFormat="false" ht="15.75" hidden="false" customHeight="true" outlineLevel="0" collapsed="false">
      <c r="A69" s="49" t="s">
        <v>168</v>
      </c>
      <c r="B69" s="29" t="s">
        <v>29</v>
      </c>
      <c r="C69" s="34" t="s">
        <v>169</v>
      </c>
      <c r="D69" s="33" t="s">
        <v>170</v>
      </c>
      <c r="E69" s="30" t="s">
        <v>32</v>
      </c>
      <c r="F69" s="31" t="n">
        <v>4</v>
      </c>
      <c r="G69" s="30" t="n">
        <v>216.37</v>
      </c>
      <c r="H69" s="30" t="n">
        <f aca="false">TRUNC(ROUND(G69*(1+$I$4),2),2)</f>
        <v>269.01</v>
      </c>
      <c r="I69" s="30" t="n">
        <f aca="false">TRUNC(ROUND(H69*F69,2),2)</f>
        <v>1076.04</v>
      </c>
    </row>
    <row r="70" customFormat="false" ht="15.75" hidden="false" customHeight="true" outlineLevel="0" collapsed="false">
      <c r="A70" s="35" t="s">
        <v>171</v>
      </c>
      <c r="B70" s="36" t="s">
        <v>172</v>
      </c>
      <c r="C70" s="37"/>
      <c r="D70" s="38"/>
      <c r="E70" s="39"/>
      <c r="F70" s="38"/>
      <c r="G70" s="39"/>
      <c r="H70" s="39"/>
      <c r="I70" s="40" t="n">
        <f aca="false">SUM(I72:I76)</f>
        <v>9767.11</v>
      </c>
    </row>
    <row r="71" customFormat="false" ht="15.75" hidden="false" customHeight="true" outlineLevel="0" collapsed="false">
      <c r="A71" s="64" t="s">
        <v>173</v>
      </c>
      <c r="B71" s="42" t="s">
        <v>174</v>
      </c>
      <c r="C71" s="43"/>
      <c r="D71" s="44"/>
      <c r="E71" s="56"/>
      <c r="F71" s="46"/>
      <c r="G71" s="56"/>
      <c r="H71" s="47"/>
      <c r="I71" s="48"/>
    </row>
    <row r="72" customFormat="false" ht="23.85" hidden="false" customHeight="false" outlineLevel="0" collapsed="false">
      <c r="A72" s="49" t="s">
        <v>175</v>
      </c>
      <c r="B72" s="29" t="s">
        <v>29</v>
      </c>
      <c r="C72" s="34" t="s">
        <v>176</v>
      </c>
      <c r="D72" s="63" t="s">
        <v>177</v>
      </c>
      <c r="E72" s="30" t="s">
        <v>32</v>
      </c>
      <c r="F72" s="31" t="n">
        <v>4</v>
      </c>
      <c r="G72" s="30" t="n">
        <v>656.24</v>
      </c>
      <c r="H72" s="30" t="n">
        <f aca="false">TRUNC(ROUND(G72*(1+$I$4),2),2)</f>
        <v>815.9</v>
      </c>
      <c r="I72" s="30" t="n">
        <f aca="false">TRUNC(ROUND(H72*F72,2),2)</f>
        <v>3263.6</v>
      </c>
    </row>
    <row r="73" customFormat="false" ht="47.25" hidden="false" customHeight="true" outlineLevel="0" collapsed="false">
      <c r="A73" s="49" t="s">
        <v>178</v>
      </c>
      <c r="B73" s="29" t="s">
        <v>29</v>
      </c>
      <c r="C73" s="34" t="s">
        <v>179</v>
      </c>
      <c r="D73" s="63" t="s">
        <v>180</v>
      </c>
      <c r="E73" s="30" t="s">
        <v>32</v>
      </c>
      <c r="F73" s="31" t="n">
        <v>4</v>
      </c>
      <c r="G73" s="30" t="n">
        <v>866.32</v>
      </c>
      <c r="H73" s="30" t="n">
        <f aca="false">TRUNC(ROUND(G73*(1+$I$4),2),2)</f>
        <v>1077.09</v>
      </c>
      <c r="I73" s="30" t="n">
        <f aca="false">TRUNC(ROUND(H73*F73,2),2)</f>
        <v>4308.36</v>
      </c>
    </row>
    <row r="74" customFormat="false" ht="15.75" hidden="false" customHeight="true" outlineLevel="0" collapsed="false">
      <c r="A74" s="64" t="s">
        <v>181</v>
      </c>
      <c r="B74" s="42" t="s">
        <v>182</v>
      </c>
      <c r="C74" s="43"/>
      <c r="D74" s="44"/>
      <c r="E74" s="56"/>
      <c r="F74" s="46"/>
      <c r="G74" s="56"/>
      <c r="H74" s="47"/>
      <c r="I74" s="48"/>
    </row>
    <row r="75" customFormat="false" ht="35.05" hidden="false" customHeight="false" outlineLevel="0" collapsed="false">
      <c r="A75" s="49" t="s">
        <v>183</v>
      </c>
      <c r="B75" s="29" t="s">
        <v>29</v>
      </c>
      <c r="C75" s="34" t="s">
        <v>184</v>
      </c>
      <c r="D75" s="33" t="s">
        <v>185</v>
      </c>
      <c r="E75" s="30" t="s">
        <v>80</v>
      </c>
      <c r="F75" s="31" t="n">
        <v>56</v>
      </c>
      <c r="G75" s="30" t="n">
        <v>25.15</v>
      </c>
      <c r="H75" s="30" t="n">
        <f aca="false">TRUNC(ROUND(G75*(1+$I$4),2),2)</f>
        <v>31.27</v>
      </c>
      <c r="I75" s="30" t="n">
        <f aca="false">TRUNC(ROUND(H75*F75,2),2)</f>
        <v>1751.12</v>
      </c>
    </row>
    <row r="76" customFormat="false" ht="35.05" hidden="false" customHeight="false" outlineLevel="0" collapsed="false">
      <c r="A76" s="49" t="s">
        <v>186</v>
      </c>
      <c r="B76" s="29" t="s">
        <v>29</v>
      </c>
      <c r="C76" s="34" t="s">
        <v>184</v>
      </c>
      <c r="D76" s="33" t="s">
        <v>187</v>
      </c>
      <c r="E76" s="30" t="s">
        <v>80</v>
      </c>
      <c r="F76" s="31" t="n">
        <v>14.2</v>
      </c>
      <c r="G76" s="30" t="n">
        <v>25.15</v>
      </c>
      <c r="H76" s="30" t="n">
        <f aca="false">TRUNC(ROUND(G76*(1+$I$4),2),2)</f>
        <v>31.27</v>
      </c>
      <c r="I76" s="30" t="n">
        <f aca="false">TRUNC(ROUND(H76*F76,2),2)</f>
        <v>444.03</v>
      </c>
    </row>
    <row r="77" customFormat="false" ht="15.75" hidden="false" customHeight="true" outlineLevel="0" collapsed="false">
      <c r="A77" s="35" t="s">
        <v>188</v>
      </c>
      <c r="B77" s="36" t="s">
        <v>189</v>
      </c>
      <c r="C77" s="37"/>
      <c r="D77" s="38"/>
      <c r="E77" s="39"/>
      <c r="F77" s="38"/>
      <c r="G77" s="39"/>
      <c r="H77" s="39"/>
      <c r="I77" s="40" t="n">
        <f aca="false">I78</f>
        <v>2427.6</v>
      </c>
    </row>
    <row r="78" customFormat="false" ht="15.75" hidden="false" customHeight="true" outlineLevel="0" collapsed="false">
      <c r="A78" s="49" t="s">
        <v>190</v>
      </c>
      <c r="B78" s="29" t="s">
        <v>29</v>
      </c>
      <c r="C78" s="34" t="s">
        <v>191</v>
      </c>
      <c r="D78" s="33" t="s">
        <v>192</v>
      </c>
      <c r="E78" s="30" t="s">
        <v>80</v>
      </c>
      <c r="F78" s="31" t="n">
        <v>2040</v>
      </c>
      <c r="G78" s="30" t="n">
        <v>0.96</v>
      </c>
      <c r="H78" s="30" t="n">
        <f aca="false">TRUNC(ROUND(G78*(1+$I$4),2),2)</f>
        <v>1.19</v>
      </c>
      <c r="I78" s="30" t="n">
        <f aca="false">TRUNC(ROUND(H78*F78,2),2)</f>
        <v>2427.6</v>
      </c>
    </row>
    <row r="79" customFormat="false" ht="15.75" hidden="false" customHeight="true" outlineLevel="0" collapsed="false">
      <c r="A79" s="65" t="s">
        <v>193</v>
      </c>
      <c r="B79" s="65"/>
      <c r="C79" s="65"/>
      <c r="D79" s="65"/>
      <c r="E79" s="65"/>
      <c r="F79" s="65"/>
      <c r="G79" s="65"/>
      <c r="H79" s="65"/>
      <c r="I79" s="66" t="n">
        <f aca="false">I11+I19+I52+I68+I70+I77</f>
        <v>814818.96</v>
      </c>
    </row>
    <row r="80" customFormat="false" ht="15.75" hidden="false" customHeight="true" outlineLevel="0" collapsed="false">
      <c r="B80" s="3"/>
      <c r="C80" s="3"/>
      <c r="E80" s="3"/>
    </row>
    <row r="81" customFormat="false" ht="15.75" hidden="false" customHeight="true" outlineLevel="0" collapsed="false">
      <c r="A81" s="1" t="s">
        <v>194</v>
      </c>
      <c r="B81" s="3"/>
      <c r="C81" s="3"/>
      <c r="E81" s="3"/>
      <c r="G81" s="3"/>
    </row>
    <row r="82" customFormat="false" ht="15.75" hidden="false" customHeight="true" outlineLevel="0" collapsed="false">
      <c r="B82" s="3"/>
      <c r="C82" s="3"/>
      <c r="E82" s="3"/>
    </row>
    <row r="83" customFormat="false" ht="15.75" hidden="false" customHeight="true" outlineLevel="0" collapsed="false">
      <c r="B83" s="3"/>
      <c r="C83" s="3"/>
      <c r="D83" s="7"/>
      <c r="E83" s="9"/>
      <c r="F83" s="7"/>
      <c r="G83" s="9"/>
      <c r="H83" s="9"/>
      <c r="I83" s="10" t="s">
        <v>195</v>
      </c>
    </row>
    <row r="84" customFormat="false" ht="15.75" hidden="false" customHeight="true" outlineLevel="0" collapsed="false">
      <c r="B84" s="3" t="s">
        <v>196</v>
      </c>
      <c r="C84" s="3"/>
      <c r="D84" s="7"/>
      <c r="E84" s="9"/>
      <c r="F84" s="7"/>
      <c r="G84" s="9"/>
      <c r="H84" s="7"/>
      <c r="I84" s="7"/>
    </row>
    <row r="85" customFormat="false" ht="15.75" hidden="false" customHeight="true" outlineLevel="0" collapsed="false">
      <c r="B85" s="3"/>
      <c r="C85" s="3"/>
      <c r="D85" s="67"/>
      <c r="E85" s="9"/>
      <c r="F85" s="7"/>
      <c r="G85" s="12"/>
      <c r="H85" s="7"/>
      <c r="I85" s="7"/>
    </row>
    <row r="86" customFormat="false" ht="15.75" hidden="false" customHeight="true" outlineLevel="0" collapsed="false">
      <c r="B86" s="3"/>
      <c r="C86" s="3"/>
      <c r="D86" s="9" t="s">
        <v>197</v>
      </c>
      <c r="E86" s="9"/>
      <c r="F86" s="7"/>
      <c r="G86" s="9"/>
      <c r="H86" s="9"/>
      <c r="I86" s="68"/>
    </row>
    <row r="87" customFormat="false" ht="15.75" hidden="false" customHeight="true" outlineLevel="0" collapsed="false">
      <c r="B87" s="3"/>
      <c r="C87" s="3"/>
      <c r="D87" s="9" t="s">
        <v>198</v>
      </c>
      <c r="E87" s="9"/>
      <c r="F87" s="7"/>
      <c r="G87" s="69"/>
      <c r="H87" s="9"/>
      <c r="I87" s="7"/>
    </row>
    <row r="88" customFormat="false" ht="15.75" hidden="false" customHeight="true" outlineLevel="0" collapsed="false">
      <c r="B88" s="3"/>
      <c r="C88" s="3"/>
      <c r="D88" s="3"/>
      <c r="E88" s="3"/>
      <c r="G88" s="70"/>
    </row>
    <row r="89" customFormat="false" ht="15.75" hidden="false" customHeight="true" outlineLevel="0" collapsed="false">
      <c r="B89" s="3" t="s">
        <v>199</v>
      </c>
      <c r="C89" s="3"/>
      <c r="E89" s="3"/>
      <c r="G89" s="3"/>
    </row>
    <row r="90" customFormat="false" ht="15.75" hidden="false" customHeight="true" outlineLevel="0" collapsed="false">
      <c r="B90" s="3"/>
      <c r="C90" s="3"/>
      <c r="D90" s="71"/>
      <c r="E90" s="3"/>
      <c r="G90" s="3"/>
    </row>
    <row r="91" customFormat="false" ht="15.75" hidden="false" customHeight="true" outlineLevel="0" collapsed="false">
      <c r="B91" s="3"/>
      <c r="C91" s="3"/>
      <c r="D91" s="3" t="s">
        <v>200</v>
      </c>
      <c r="E91" s="3"/>
      <c r="G91" s="3"/>
      <c r="H91" s="3"/>
    </row>
    <row r="92" customFormat="false" ht="15.75" hidden="false" customHeight="true" outlineLevel="0" collapsed="false">
      <c r="B92" s="3"/>
      <c r="C92" s="3"/>
      <c r="D92" s="3" t="s">
        <v>201</v>
      </c>
      <c r="E92" s="3"/>
      <c r="G92" s="3"/>
      <c r="H92" s="3"/>
    </row>
    <row r="93" customFormat="false" ht="15.75" hidden="false" customHeight="true" outlineLevel="0" collapsed="false">
      <c r="B93" s="3"/>
      <c r="C93" s="3"/>
      <c r="E93" s="3"/>
    </row>
    <row r="94" customFormat="false" ht="15.75" hidden="false" customHeight="true" outlineLevel="0" collapsed="false">
      <c r="B94" s="3"/>
      <c r="C94" s="3"/>
      <c r="E94" s="3"/>
    </row>
    <row r="95" customFormat="false" ht="15.75" hidden="false" customHeight="true" outlineLevel="0" collapsed="false">
      <c r="B95" s="3"/>
      <c r="C95" s="3"/>
      <c r="E95" s="3"/>
    </row>
    <row r="96" customFormat="false" ht="15.75" hidden="false" customHeight="true" outlineLevel="0" collapsed="false">
      <c r="B96" s="3"/>
      <c r="C96" s="3"/>
      <c r="E96" s="3"/>
    </row>
    <row r="97" customFormat="false" ht="15.75" hidden="false" customHeight="true" outlineLevel="0" collapsed="false">
      <c r="B97" s="3"/>
      <c r="C97" s="3"/>
      <c r="E97" s="3"/>
    </row>
    <row r="98" customFormat="false" ht="15.75" hidden="false" customHeight="true" outlineLevel="0" collapsed="false">
      <c r="B98" s="3"/>
      <c r="C98" s="3"/>
      <c r="E98" s="3"/>
    </row>
    <row r="99" customFormat="false" ht="15.75" hidden="false" customHeight="true" outlineLevel="0" collapsed="false">
      <c r="B99" s="3"/>
      <c r="C99" s="3"/>
      <c r="E99" s="3"/>
    </row>
    <row r="100" customFormat="false" ht="15.75" hidden="false" customHeight="true" outlineLevel="0" collapsed="false">
      <c r="B100" s="3"/>
      <c r="C100" s="3"/>
      <c r="E100" s="3"/>
    </row>
    <row r="101" customFormat="false" ht="15.75" hidden="false" customHeight="true" outlineLevel="0" collapsed="false">
      <c r="B101" s="3"/>
      <c r="C101" s="3"/>
      <c r="E101" s="3"/>
    </row>
    <row r="102" customFormat="false" ht="15.75" hidden="false" customHeight="true" outlineLevel="0" collapsed="false">
      <c r="B102" s="3"/>
      <c r="C102" s="3"/>
      <c r="E102" s="3"/>
    </row>
    <row r="103" customFormat="false" ht="15.75" hidden="false" customHeight="true" outlineLevel="0" collapsed="false">
      <c r="B103" s="3"/>
      <c r="C103" s="3"/>
      <c r="E103" s="3"/>
    </row>
    <row r="104" customFormat="false" ht="15.75" hidden="false" customHeight="true" outlineLevel="0" collapsed="false">
      <c r="B104" s="3"/>
      <c r="C104" s="3"/>
      <c r="E104" s="3"/>
    </row>
    <row r="105" customFormat="false" ht="15.75" hidden="false" customHeight="true" outlineLevel="0" collapsed="false">
      <c r="B105" s="3"/>
      <c r="C105" s="3"/>
      <c r="E105" s="3"/>
    </row>
    <row r="106" customFormat="false" ht="15.75" hidden="false" customHeight="true" outlineLevel="0" collapsed="false">
      <c r="B106" s="3"/>
      <c r="C106" s="3"/>
      <c r="E106" s="3"/>
    </row>
    <row r="107" customFormat="false" ht="15.75" hidden="false" customHeight="true" outlineLevel="0" collapsed="false">
      <c r="B107" s="3"/>
      <c r="C107" s="3"/>
      <c r="E107" s="3"/>
    </row>
    <row r="108" customFormat="false" ht="15.75" hidden="false" customHeight="true" outlineLevel="0" collapsed="false">
      <c r="B108" s="3"/>
      <c r="C108" s="3"/>
      <c r="E108" s="3"/>
    </row>
    <row r="109" customFormat="false" ht="15.75" hidden="false" customHeight="true" outlineLevel="0" collapsed="false">
      <c r="B109" s="3"/>
      <c r="C109" s="3"/>
      <c r="E109" s="3"/>
    </row>
    <row r="110" customFormat="false" ht="15.75" hidden="false" customHeight="true" outlineLevel="0" collapsed="false">
      <c r="B110" s="3"/>
      <c r="C110" s="3"/>
      <c r="E110" s="3"/>
    </row>
    <row r="111" customFormat="false" ht="15.75" hidden="false" customHeight="true" outlineLevel="0" collapsed="false">
      <c r="B111" s="3"/>
      <c r="C111" s="3"/>
      <c r="E111" s="3"/>
    </row>
    <row r="112" customFormat="false" ht="15.75" hidden="false" customHeight="true" outlineLevel="0" collapsed="false">
      <c r="B112" s="3"/>
      <c r="C112" s="3"/>
      <c r="E112" s="3"/>
    </row>
    <row r="113" customFormat="false" ht="15.75" hidden="false" customHeight="true" outlineLevel="0" collapsed="false">
      <c r="B113" s="3"/>
      <c r="C113" s="3"/>
      <c r="E113" s="3"/>
    </row>
    <row r="114" customFormat="false" ht="15.75" hidden="false" customHeight="true" outlineLevel="0" collapsed="false">
      <c r="B114" s="3"/>
      <c r="C114" s="3"/>
      <c r="E114" s="3"/>
    </row>
    <row r="115" customFormat="false" ht="15.75" hidden="false" customHeight="true" outlineLevel="0" collapsed="false">
      <c r="B115" s="3"/>
      <c r="C115" s="3"/>
      <c r="E115" s="3"/>
    </row>
    <row r="116" customFormat="false" ht="15.75" hidden="false" customHeight="true" outlineLevel="0" collapsed="false">
      <c r="B116" s="3"/>
      <c r="C116" s="3"/>
      <c r="E116" s="3"/>
    </row>
    <row r="117" customFormat="false" ht="15.75" hidden="false" customHeight="true" outlineLevel="0" collapsed="false">
      <c r="B117" s="3"/>
      <c r="C117" s="3"/>
      <c r="E117" s="3"/>
    </row>
    <row r="118" customFormat="false" ht="15.75" hidden="false" customHeight="true" outlineLevel="0" collapsed="false">
      <c r="B118" s="3"/>
      <c r="C118" s="3"/>
      <c r="E118" s="3"/>
    </row>
    <row r="119" customFormat="false" ht="15.75" hidden="false" customHeight="true" outlineLevel="0" collapsed="false">
      <c r="B119" s="3"/>
      <c r="C119" s="3"/>
      <c r="E119" s="3"/>
    </row>
    <row r="120" customFormat="false" ht="15.75" hidden="false" customHeight="true" outlineLevel="0" collapsed="false">
      <c r="B120" s="3"/>
      <c r="C120" s="3"/>
      <c r="E120" s="3"/>
    </row>
    <row r="121" customFormat="false" ht="15.75" hidden="false" customHeight="true" outlineLevel="0" collapsed="false">
      <c r="B121" s="3"/>
      <c r="C121" s="3"/>
      <c r="E121" s="3"/>
    </row>
    <row r="122" customFormat="false" ht="15.75" hidden="false" customHeight="true" outlineLevel="0" collapsed="false">
      <c r="B122" s="3"/>
      <c r="C122" s="3"/>
      <c r="E122" s="3"/>
    </row>
    <row r="123" customFormat="false" ht="15.75" hidden="false" customHeight="true" outlineLevel="0" collapsed="false">
      <c r="B123" s="3"/>
      <c r="C123" s="3"/>
      <c r="E123" s="3"/>
    </row>
    <row r="124" customFormat="false" ht="15.75" hidden="false" customHeight="true" outlineLevel="0" collapsed="false">
      <c r="B124" s="3"/>
      <c r="C124" s="3"/>
      <c r="E124" s="3"/>
    </row>
    <row r="125" customFormat="false" ht="15.75" hidden="false" customHeight="true" outlineLevel="0" collapsed="false">
      <c r="B125" s="3"/>
      <c r="C125" s="3"/>
      <c r="E125" s="3"/>
    </row>
    <row r="126" customFormat="false" ht="15.75" hidden="false" customHeight="true" outlineLevel="0" collapsed="false">
      <c r="B126" s="3"/>
      <c r="C126" s="3"/>
      <c r="E126" s="3"/>
    </row>
    <row r="127" customFormat="false" ht="15.75" hidden="false" customHeight="true" outlineLevel="0" collapsed="false">
      <c r="B127" s="3"/>
      <c r="C127" s="3"/>
      <c r="E127" s="3"/>
    </row>
    <row r="128" customFormat="false" ht="15.75" hidden="false" customHeight="true" outlineLevel="0" collapsed="false">
      <c r="B128" s="3"/>
      <c r="C128" s="3"/>
      <c r="E128" s="3"/>
    </row>
    <row r="129" customFormat="false" ht="15.75" hidden="false" customHeight="true" outlineLevel="0" collapsed="false">
      <c r="B129" s="3"/>
      <c r="C129" s="3"/>
      <c r="E129" s="3"/>
    </row>
    <row r="130" customFormat="false" ht="15.75" hidden="false" customHeight="true" outlineLevel="0" collapsed="false">
      <c r="B130" s="3"/>
      <c r="C130" s="3"/>
      <c r="E130" s="3"/>
    </row>
    <row r="131" customFormat="false" ht="15.75" hidden="false" customHeight="true" outlineLevel="0" collapsed="false">
      <c r="B131" s="3"/>
      <c r="C131" s="3"/>
      <c r="E131" s="3"/>
    </row>
    <row r="132" customFormat="false" ht="15.75" hidden="false" customHeight="true" outlineLevel="0" collapsed="false">
      <c r="B132" s="3"/>
      <c r="C132" s="3"/>
      <c r="E132" s="3"/>
    </row>
    <row r="133" customFormat="false" ht="15.75" hidden="false" customHeight="true" outlineLevel="0" collapsed="false">
      <c r="B133" s="3"/>
      <c r="C133" s="3"/>
      <c r="E133" s="3"/>
    </row>
    <row r="134" customFormat="false" ht="15.75" hidden="false" customHeight="true" outlineLevel="0" collapsed="false">
      <c r="B134" s="3"/>
      <c r="C134" s="3"/>
      <c r="E134" s="3"/>
    </row>
    <row r="135" customFormat="false" ht="15.75" hidden="false" customHeight="true" outlineLevel="0" collapsed="false">
      <c r="B135" s="3"/>
      <c r="C135" s="3"/>
      <c r="E135" s="3"/>
    </row>
    <row r="136" customFormat="false" ht="15.75" hidden="false" customHeight="true" outlineLevel="0" collapsed="false">
      <c r="B136" s="3"/>
      <c r="C136" s="3"/>
      <c r="E136" s="3"/>
    </row>
    <row r="137" customFormat="false" ht="15.75" hidden="false" customHeight="true" outlineLevel="0" collapsed="false">
      <c r="B137" s="3"/>
      <c r="C137" s="3"/>
      <c r="E137" s="3"/>
    </row>
    <row r="138" customFormat="false" ht="15.75" hidden="false" customHeight="true" outlineLevel="0" collapsed="false">
      <c r="B138" s="3"/>
      <c r="C138" s="3"/>
      <c r="E138" s="3"/>
    </row>
    <row r="139" customFormat="false" ht="15.75" hidden="false" customHeight="true" outlineLevel="0" collapsed="false">
      <c r="B139" s="3"/>
      <c r="C139" s="3"/>
      <c r="E139" s="3"/>
    </row>
    <row r="140" customFormat="false" ht="15.75" hidden="false" customHeight="true" outlineLevel="0" collapsed="false">
      <c r="B140" s="3"/>
      <c r="C140" s="3"/>
      <c r="E140" s="3"/>
    </row>
    <row r="141" customFormat="false" ht="15.75" hidden="false" customHeight="true" outlineLevel="0" collapsed="false">
      <c r="B141" s="3"/>
      <c r="C141" s="3"/>
      <c r="E141" s="3"/>
    </row>
    <row r="142" customFormat="false" ht="15.75" hidden="false" customHeight="true" outlineLevel="0" collapsed="false">
      <c r="B142" s="3"/>
      <c r="C142" s="3"/>
      <c r="E142" s="3"/>
    </row>
    <row r="143" customFormat="false" ht="15.75" hidden="false" customHeight="true" outlineLevel="0" collapsed="false">
      <c r="B143" s="3"/>
      <c r="C143" s="3"/>
      <c r="E143" s="3"/>
    </row>
    <row r="144" customFormat="false" ht="15.75" hidden="false" customHeight="true" outlineLevel="0" collapsed="false">
      <c r="B144" s="3"/>
      <c r="C144" s="3"/>
      <c r="E144" s="3"/>
    </row>
    <row r="145" customFormat="false" ht="15.75" hidden="false" customHeight="true" outlineLevel="0" collapsed="false">
      <c r="B145" s="3"/>
      <c r="C145" s="3"/>
      <c r="E145" s="3"/>
    </row>
    <row r="146" customFormat="false" ht="15.75" hidden="false" customHeight="true" outlineLevel="0" collapsed="false">
      <c r="B146" s="3"/>
      <c r="C146" s="3"/>
      <c r="E146" s="3"/>
    </row>
    <row r="147" customFormat="false" ht="15.75" hidden="false" customHeight="true" outlineLevel="0" collapsed="false">
      <c r="B147" s="3"/>
      <c r="C147" s="3"/>
      <c r="E147" s="3"/>
    </row>
    <row r="148" customFormat="false" ht="15.75" hidden="false" customHeight="true" outlineLevel="0" collapsed="false">
      <c r="B148" s="3"/>
      <c r="C148" s="3"/>
      <c r="E148" s="3"/>
    </row>
    <row r="149" customFormat="false" ht="15.75" hidden="false" customHeight="true" outlineLevel="0" collapsed="false">
      <c r="B149" s="3"/>
      <c r="C149" s="3"/>
      <c r="E149" s="3"/>
    </row>
    <row r="150" customFormat="false" ht="15.75" hidden="false" customHeight="true" outlineLevel="0" collapsed="false">
      <c r="B150" s="3"/>
      <c r="C150" s="3"/>
      <c r="E150" s="3"/>
    </row>
    <row r="151" customFormat="false" ht="15.75" hidden="false" customHeight="true" outlineLevel="0" collapsed="false">
      <c r="B151" s="3"/>
      <c r="C151" s="3"/>
      <c r="E151" s="3"/>
    </row>
    <row r="152" customFormat="false" ht="15.75" hidden="false" customHeight="true" outlineLevel="0" collapsed="false">
      <c r="B152" s="3"/>
      <c r="C152" s="3"/>
      <c r="E152" s="3"/>
    </row>
    <row r="153" customFormat="false" ht="15.75" hidden="false" customHeight="true" outlineLevel="0" collapsed="false">
      <c r="B153" s="3"/>
      <c r="C153" s="3"/>
      <c r="E153" s="3"/>
    </row>
    <row r="154" customFormat="false" ht="15.75" hidden="false" customHeight="true" outlineLevel="0" collapsed="false">
      <c r="B154" s="3"/>
      <c r="C154" s="3"/>
      <c r="E154" s="3"/>
    </row>
    <row r="155" customFormat="false" ht="15.75" hidden="false" customHeight="true" outlineLevel="0" collapsed="false">
      <c r="B155" s="3"/>
      <c r="C155" s="3"/>
      <c r="E155" s="3"/>
    </row>
    <row r="156" customFormat="false" ht="15.75" hidden="false" customHeight="true" outlineLevel="0" collapsed="false">
      <c r="B156" s="3"/>
      <c r="C156" s="3"/>
      <c r="E156" s="3"/>
    </row>
    <row r="157" customFormat="false" ht="15.75" hidden="false" customHeight="true" outlineLevel="0" collapsed="false">
      <c r="B157" s="3"/>
      <c r="C157" s="3"/>
      <c r="E157" s="3"/>
    </row>
    <row r="158" customFormat="false" ht="15.75" hidden="false" customHeight="true" outlineLevel="0" collapsed="false">
      <c r="B158" s="3"/>
      <c r="C158" s="3"/>
      <c r="E158" s="3"/>
    </row>
    <row r="159" customFormat="false" ht="15.75" hidden="false" customHeight="true" outlineLevel="0" collapsed="false">
      <c r="B159" s="3"/>
      <c r="C159" s="3"/>
      <c r="E159" s="3"/>
    </row>
    <row r="160" customFormat="false" ht="15.75" hidden="false" customHeight="true" outlineLevel="0" collapsed="false">
      <c r="B160" s="3"/>
      <c r="C160" s="3"/>
      <c r="E160" s="3"/>
    </row>
    <row r="161" customFormat="false" ht="15.75" hidden="false" customHeight="true" outlineLevel="0" collapsed="false">
      <c r="B161" s="3"/>
      <c r="C161" s="3"/>
      <c r="E161" s="3"/>
    </row>
    <row r="162" customFormat="false" ht="15.75" hidden="false" customHeight="true" outlineLevel="0" collapsed="false">
      <c r="B162" s="3"/>
      <c r="C162" s="3"/>
      <c r="E162" s="3"/>
    </row>
    <row r="163" customFormat="false" ht="15.75" hidden="false" customHeight="true" outlineLevel="0" collapsed="false">
      <c r="B163" s="3"/>
      <c r="C163" s="3"/>
      <c r="E163" s="3"/>
    </row>
    <row r="164" customFormat="false" ht="15.75" hidden="false" customHeight="true" outlineLevel="0" collapsed="false">
      <c r="B164" s="3"/>
      <c r="C164" s="3"/>
      <c r="E164" s="3"/>
    </row>
    <row r="165" customFormat="false" ht="15.75" hidden="false" customHeight="true" outlineLevel="0" collapsed="false">
      <c r="B165" s="3"/>
      <c r="C165" s="3"/>
      <c r="E165" s="3"/>
    </row>
    <row r="166" customFormat="false" ht="15.75" hidden="false" customHeight="true" outlineLevel="0" collapsed="false">
      <c r="B166" s="3"/>
      <c r="C166" s="3"/>
      <c r="E166" s="3"/>
    </row>
    <row r="167" customFormat="false" ht="15.75" hidden="false" customHeight="true" outlineLevel="0" collapsed="false">
      <c r="B167" s="3"/>
      <c r="C167" s="3"/>
      <c r="E167" s="3"/>
    </row>
    <row r="168" customFormat="false" ht="15.75" hidden="false" customHeight="true" outlineLevel="0" collapsed="false">
      <c r="B168" s="3"/>
      <c r="C168" s="3"/>
      <c r="E168" s="3"/>
    </row>
    <row r="169" customFormat="false" ht="15.75" hidden="false" customHeight="true" outlineLevel="0" collapsed="false">
      <c r="B169" s="3"/>
      <c r="C169" s="3"/>
      <c r="E169" s="3"/>
    </row>
    <row r="170" customFormat="false" ht="15.75" hidden="false" customHeight="true" outlineLevel="0" collapsed="false">
      <c r="B170" s="3"/>
      <c r="C170" s="3"/>
      <c r="E170" s="3"/>
    </row>
    <row r="171" customFormat="false" ht="15.75" hidden="false" customHeight="true" outlineLevel="0" collapsed="false">
      <c r="B171" s="3"/>
      <c r="C171" s="3"/>
      <c r="E171" s="3"/>
    </row>
    <row r="172" customFormat="false" ht="15.75" hidden="false" customHeight="true" outlineLevel="0" collapsed="false">
      <c r="B172" s="3"/>
      <c r="C172" s="3"/>
      <c r="E172" s="3"/>
    </row>
    <row r="173" customFormat="false" ht="15.75" hidden="false" customHeight="true" outlineLevel="0" collapsed="false">
      <c r="B173" s="3"/>
      <c r="C173" s="3"/>
      <c r="E173" s="3"/>
    </row>
    <row r="174" customFormat="false" ht="15.75" hidden="false" customHeight="true" outlineLevel="0" collapsed="false">
      <c r="B174" s="3"/>
      <c r="C174" s="3"/>
      <c r="E174" s="3"/>
    </row>
    <row r="175" customFormat="false" ht="15.75" hidden="false" customHeight="true" outlineLevel="0" collapsed="false">
      <c r="B175" s="3"/>
      <c r="C175" s="3"/>
      <c r="E175" s="3"/>
    </row>
    <row r="176" customFormat="false" ht="15.75" hidden="false" customHeight="true" outlineLevel="0" collapsed="false">
      <c r="B176" s="3"/>
      <c r="C176" s="3"/>
      <c r="E176" s="3"/>
    </row>
    <row r="177" customFormat="false" ht="15.75" hidden="false" customHeight="true" outlineLevel="0" collapsed="false">
      <c r="B177" s="3"/>
      <c r="C177" s="3"/>
      <c r="E177" s="3"/>
    </row>
    <row r="178" customFormat="false" ht="15.75" hidden="false" customHeight="true" outlineLevel="0" collapsed="false">
      <c r="B178" s="3"/>
      <c r="C178" s="3"/>
      <c r="E178" s="3"/>
    </row>
    <row r="179" customFormat="false" ht="15.75" hidden="false" customHeight="true" outlineLevel="0" collapsed="false">
      <c r="B179" s="3"/>
      <c r="C179" s="3"/>
      <c r="E179" s="3"/>
    </row>
    <row r="180" customFormat="false" ht="15.75" hidden="false" customHeight="true" outlineLevel="0" collapsed="false">
      <c r="B180" s="3"/>
      <c r="C180" s="3"/>
      <c r="E180" s="3"/>
    </row>
    <row r="181" customFormat="false" ht="15.75" hidden="false" customHeight="true" outlineLevel="0" collapsed="false">
      <c r="B181" s="3"/>
      <c r="C181" s="3"/>
      <c r="E181" s="3"/>
    </row>
    <row r="182" customFormat="false" ht="15.75" hidden="false" customHeight="true" outlineLevel="0" collapsed="false">
      <c r="B182" s="3"/>
      <c r="C182" s="3"/>
      <c r="E182" s="3"/>
    </row>
    <row r="183" customFormat="false" ht="15.75" hidden="false" customHeight="true" outlineLevel="0" collapsed="false">
      <c r="B183" s="3"/>
      <c r="C183" s="3"/>
      <c r="E183" s="3"/>
    </row>
    <row r="184" customFormat="false" ht="15.75" hidden="false" customHeight="true" outlineLevel="0" collapsed="false">
      <c r="B184" s="3"/>
      <c r="C184" s="3"/>
      <c r="E184" s="3"/>
    </row>
    <row r="185" customFormat="false" ht="15.75" hidden="false" customHeight="true" outlineLevel="0" collapsed="false">
      <c r="B185" s="3"/>
      <c r="C185" s="3"/>
      <c r="E185" s="3"/>
    </row>
    <row r="186" customFormat="false" ht="15.75" hidden="false" customHeight="true" outlineLevel="0" collapsed="false">
      <c r="B186" s="3"/>
      <c r="C186" s="3"/>
      <c r="E186" s="3"/>
    </row>
    <row r="187" customFormat="false" ht="15.75" hidden="false" customHeight="true" outlineLevel="0" collapsed="false">
      <c r="B187" s="3"/>
      <c r="C187" s="3"/>
      <c r="E187" s="3"/>
    </row>
    <row r="188" customFormat="false" ht="15.75" hidden="false" customHeight="true" outlineLevel="0" collapsed="false">
      <c r="B188" s="3"/>
      <c r="C188" s="3"/>
      <c r="E188" s="3"/>
    </row>
    <row r="189" customFormat="false" ht="15.75" hidden="false" customHeight="true" outlineLevel="0" collapsed="false">
      <c r="B189" s="3"/>
      <c r="C189" s="3"/>
      <c r="E189" s="3"/>
    </row>
    <row r="190" customFormat="false" ht="15.75" hidden="false" customHeight="true" outlineLevel="0" collapsed="false">
      <c r="B190" s="3"/>
      <c r="C190" s="3"/>
      <c r="E190" s="3"/>
    </row>
    <row r="191" customFormat="false" ht="15.75" hidden="false" customHeight="true" outlineLevel="0" collapsed="false">
      <c r="B191" s="3"/>
      <c r="C191" s="3"/>
      <c r="E191" s="3"/>
    </row>
    <row r="192" customFormat="false" ht="15.75" hidden="false" customHeight="true" outlineLevel="0" collapsed="false">
      <c r="B192" s="3"/>
      <c r="C192" s="3"/>
      <c r="E192" s="3"/>
    </row>
    <row r="193" customFormat="false" ht="15.75" hidden="false" customHeight="true" outlineLevel="0" collapsed="false">
      <c r="B193" s="3"/>
      <c r="C193" s="3"/>
      <c r="E193" s="3"/>
    </row>
    <row r="194" customFormat="false" ht="15.75" hidden="false" customHeight="true" outlineLevel="0" collapsed="false">
      <c r="B194" s="3"/>
      <c r="C194" s="3"/>
      <c r="E194" s="3"/>
    </row>
    <row r="195" customFormat="false" ht="15.75" hidden="false" customHeight="true" outlineLevel="0" collapsed="false">
      <c r="B195" s="3"/>
      <c r="C195" s="3"/>
      <c r="E195" s="3"/>
    </row>
    <row r="196" customFormat="false" ht="15.75" hidden="false" customHeight="true" outlineLevel="0" collapsed="false">
      <c r="B196" s="3"/>
      <c r="C196" s="3"/>
      <c r="E196" s="3"/>
    </row>
    <row r="197" customFormat="false" ht="15.75" hidden="false" customHeight="true" outlineLevel="0" collapsed="false">
      <c r="B197" s="3"/>
      <c r="C197" s="3"/>
      <c r="E197" s="3"/>
    </row>
    <row r="198" customFormat="false" ht="15.75" hidden="false" customHeight="true" outlineLevel="0" collapsed="false">
      <c r="B198" s="3"/>
      <c r="C198" s="3"/>
      <c r="E198" s="3"/>
    </row>
    <row r="199" customFormat="false" ht="15.75" hidden="false" customHeight="true" outlineLevel="0" collapsed="false">
      <c r="B199" s="3"/>
      <c r="C199" s="3"/>
      <c r="E199" s="3"/>
    </row>
    <row r="200" customFormat="false" ht="15.75" hidden="false" customHeight="true" outlineLevel="0" collapsed="false">
      <c r="B200" s="3"/>
      <c r="C200" s="3"/>
      <c r="E200" s="3"/>
    </row>
    <row r="201" customFormat="false" ht="15.75" hidden="false" customHeight="true" outlineLevel="0" collapsed="false">
      <c r="B201" s="3"/>
      <c r="C201" s="3"/>
      <c r="E201" s="3"/>
    </row>
    <row r="202" customFormat="false" ht="15.75" hidden="false" customHeight="true" outlineLevel="0" collapsed="false">
      <c r="B202" s="3"/>
      <c r="C202" s="3"/>
      <c r="E202" s="3"/>
    </row>
    <row r="203" customFormat="false" ht="15.75" hidden="false" customHeight="true" outlineLevel="0" collapsed="false">
      <c r="B203" s="3"/>
      <c r="C203" s="3"/>
      <c r="E203" s="3"/>
    </row>
    <row r="204" customFormat="false" ht="15.75" hidden="false" customHeight="true" outlineLevel="0" collapsed="false">
      <c r="B204" s="3"/>
      <c r="C204" s="3"/>
      <c r="E204" s="3"/>
    </row>
    <row r="205" customFormat="false" ht="15.75" hidden="false" customHeight="true" outlineLevel="0" collapsed="false">
      <c r="B205" s="3"/>
      <c r="C205" s="3"/>
      <c r="E205" s="3"/>
    </row>
    <row r="206" customFormat="false" ht="15.75" hidden="false" customHeight="true" outlineLevel="0" collapsed="false">
      <c r="B206" s="3"/>
      <c r="C206" s="3"/>
      <c r="E206" s="3"/>
    </row>
    <row r="207" customFormat="false" ht="15.75" hidden="false" customHeight="true" outlineLevel="0" collapsed="false">
      <c r="B207" s="3"/>
      <c r="C207" s="3"/>
      <c r="E207" s="3"/>
    </row>
    <row r="208" customFormat="false" ht="15.75" hidden="false" customHeight="true" outlineLevel="0" collapsed="false">
      <c r="B208" s="3"/>
      <c r="C208" s="3"/>
      <c r="E208" s="3"/>
    </row>
    <row r="209" customFormat="false" ht="15.75" hidden="false" customHeight="true" outlineLevel="0" collapsed="false">
      <c r="B209" s="3"/>
      <c r="C209" s="3"/>
      <c r="E209" s="3"/>
    </row>
    <row r="210" customFormat="false" ht="15.75" hidden="false" customHeight="true" outlineLevel="0" collapsed="false">
      <c r="B210" s="3"/>
      <c r="C210" s="3"/>
      <c r="E210" s="3"/>
    </row>
    <row r="211" customFormat="false" ht="15.75" hidden="false" customHeight="true" outlineLevel="0" collapsed="false">
      <c r="B211" s="3"/>
      <c r="C211" s="3"/>
      <c r="E211" s="3"/>
    </row>
    <row r="212" customFormat="false" ht="15.75" hidden="false" customHeight="true" outlineLevel="0" collapsed="false">
      <c r="B212" s="3"/>
      <c r="C212" s="3"/>
      <c r="E212" s="3"/>
    </row>
    <row r="213" customFormat="false" ht="15.75" hidden="false" customHeight="true" outlineLevel="0" collapsed="false">
      <c r="B213" s="3"/>
      <c r="C213" s="3"/>
      <c r="E213" s="3"/>
    </row>
    <row r="214" customFormat="false" ht="15.75" hidden="false" customHeight="true" outlineLevel="0" collapsed="false">
      <c r="B214" s="3"/>
      <c r="C214" s="3"/>
      <c r="E214" s="3"/>
    </row>
    <row r="215" customFormat="false" ht="15.75" hidden="false" customHeight="true" outlineLevel="0" collapsed="false">
      <c r="B215" s="3"/>
      <c r="C215" s="3"/>
      <c r="E215" s="3"/>
    </row>
    <row r="216" customFormat="false" ht="15.75" hidden="false" customHeight="true" outlineLevel="0" collapsed="false">
      <c r="B216" s="3"/>
      <c r="C216" s="3"/>
      <c r="E216" s="3"/>
    </row>
    <row r="217" customFormat="false" ht="15.75" hidden="false" customHeight="true" outlineLevel="0" collapsed="false">
      <c r="B217" s="3"/>
      <c r="C217" s="3"/>
      <c r="E217" s="3"/>
    </row>
    <row r="218" customFormat="false" ht="15.75" hidden="false" customHeight="true" outlineLevel="0" collapsed="false">
      <c r="B218" s="3"/>
      <c r="C218" s="3"/>
      <c r="E218" s="3"/>
    </row>
    <row r="219" customFormat="false" ht="15.75" hidden="false" customHeight="true" outlineLevel="0" collapsed="false">
      <c r="B219" s="3"/>
      <c r="C219" s="3"/>
      <c r="E219" s="3"/>
    </row>
    <row r="220" customFormat="false" ht="15.75" hidden="false" customHeight="true" outlineLevel="0" collapsed="false">
      <c r="B220" s="3"/>
      <c r="C220" s="3"/>
      <c r="E220" s="3"/>
    </row>
    <row r="221" customFormat="false" ht="15.75" hidden="false" customHeight="true" outlineLevel="0" collapsed="false">
      <c r="B221" s="3"/>
      <c r="C221" s="3"/>
      <c r="E221" s="3"/>
    </row>
    <row r="222" customFormat="false" ht="15.75" hidden="false" customHeight="true" outlineLevel="0" collapsed="false">
      <c r="B222" s="3"/>
      <c r="C222" s="3"/>
      <c r="E222" s="3"/>
    </row>
    <row r="223" customFormat="false" ht="15.75" hidden="false" customHeight="true" outlineLevel="0" collapsed="false">
      <c r="B223" s="3"/>
      <c r="C223" s="3"/>
      <c r="E223" s="3"/>
    </row>
    <row r="224" customFormat="false" ht="15.75" hidden="false" customHeight="true" outlineLevel="0" collapsed="false">
      <c r="B224" s="3"/>
      <c r="C224" s="3"/>
      <c r="E224" s="3"/>
    </row>
    <row r="225" customFormat="false" ht="15.75" hidden="false" customHeight="true" outlineLevel="0" collapsed="false">
      <c r="B225" s="3"/>
      <c r="C225" s="3"/>
      <c r="E225" s="3"/>
    </row>
    <row r="226" customFormat="false" ht="15.75" hidden="false" customHeight="true" outlineLevel="0" collapsed="false">
      <c r="B226" s="3"/>
      <c r="C226" s="3"/>
      <c r="E226" s="3"/>
    </row>
    <row r="227" customFormat="false" ht="15.75" hidden="false" customHeight="true" outlineLevel="0" collapsed="false">
      <c r="B227" s="3"/>
      <c r="C227" s="3"/>
      <c r="E227" s="3"/>
    </row>
    <row r="228" customFormat="false" ht="15.75" hidden="false" customHeight="true" outlineLevel="0" collapsed="false">
      <c r="B228" s="3"/>
      <c r="C228" s="3"/>
      <c r="E228" s="3"/>
    </row>
    <row r="229" customFormat="false" ht="15.75" hidden="false" customHeight="true" outlineLevel="0" collapsed="false">
      <c r="B229" s="3"/>
      <c r="C229" s="3"/>
      <c r="E229" s="3"/>
    </row>
    <row r="230" customFormat="false" ht="15.75" hidden="false" customHeight="true" outlineLevel="0" collapsed="false">
      <c r="B230" s="3"/>
      <c r="C230" s="3"/>
      <c r="E230" s="3"/>
    </row>
    <row r="231" customFormat="false" ht="15.75" hidden="false" customHeight="true" outlineLevel="0" collapsed="false">
      <c r="B231" s="3"/>
      <c r="C231" s="3"/>
      <c r="E231" s="3"/>
    </row>
    <row r="232" customFormat="false" ht="15.75" hidden="false" customHeight="true" outlineLevel="0" collapsed="false">
      <c r="B232" s="3"/>
      <c r="C232" s="3"/>
      <c r="E232" s="3"/>
    </row>
    <row r="233" customFormat="false" ht="15.75" hidden="false" customHeight="true" outlineLevel="0" collapsed="false">
      <c r="B233" s="3"/>
      <c r="C233" s="3"/>
      <c r="E233" s="3"/>
    </row>
    <row r="234" customFormat="false" ht="15.75" hidden="false" customHeight="true" outlineLevel="0" collapsed="false">
      <c r="B234" s="3"/>
      <c r="C234" s="3"/>
      <c r="E234" s="3"/>
    </row>
    <row r="235" customFormat="false" ht="15.75" hidden="false" customHeight="true" outlineLevel="0" collapsed="false">
      <c r="B235" s="3"/>
      <c r="C235" s="3"/>
      <c r="E235" s="3"/>
    </row>
    <row r="236" customFormat="false" ht="15.75" hidden="false" customHeight="true" outlineLevel="0" collapsed="false">
      <c r="B236" s="3"/>
      <c r="C236" s="3"/>
      <c r="E236" s="3"/>
    </row>
    <row r="237" customFormat="false" ht="15.75" hidden="false" customHeight="true" outlineLevel="0" collapsed="false">
      <c r="B237" s="3"/>
      <c r="C237" s="3"/>
      <c r="E237" s="3"/>
    </row>
    <row r="238" customFormat="false" ht="15.75" hidden="false" customHeight="true" outlineLevel="0" collapsed="false">
      <c r="B238" s="3"/>
      <c r="C238" s="3"/>
      <c r="E238" s="3"/>
    </row>
    <row r="239" customFormat="false" ht="15.75" hidden="false" customHeight="true" outlineLevel="0" collapsed="false">
      <c r="B239" s="3"/>
      <c r="C239" s="3"/>
      <c r="E239" s="3"/>
    </row>
    <row r="240" customFormat="false" ht="15.75" hidden="false" customHeight="true" outlineLevel="0" collapsed="false">
      <c r="B240" s="3"/>
      <c r="C240" s="3"/>
      <c r="E240" s="3"/>
    </row>
    <row r="241" customFormat="false" ht="15.75" hidden="false" customHeight="true" outlineLevel="0" collapsed="false">
      <c r="B241" s="3"/>
      <c r="C241" s="3"/>
      <c r="E241" s="3"/>
    </row>
    <row r="242" customFormat="false" ht="15.75" hidden="false" customHeight="true" outlineLevel="0" collapsed="false">
      <c r="B242" s="3"/>
      <c r="C242" s="3"/>
      <c r="E242" s="3"/>
    </row>
    <row r="243" customFormat="false" ht="15.75" hidden="false" customHeight="true" outlineLevel="0" collapsed="false">
      <c r="B243" s="3"/>
      <c r="C243" s="3"/>
      <c r="E243" s="3"/>
    </row>
    <row r="244" customFormat="false" ht="15.75" hidden="false" customHeight="true" outlineLevel="0" collapsed="false">
      <c r="B244" s="3"/>
      <c r="C244" s="3"/>
      <c r="E244" s="3"/>
    </row>
    <row r="245" customFormat="false" ht="15.75" hidden="false" customHeight="true" outlineLevel="0" collapsed="false">
      <c r="B245" s="3"/>
      <c r="C245" s="3"/>
      <c r="E245" s="3"/>
    </row>
    <row r="246" customFormat="false" ht="15.75" hidden="false" customHeight="true" outlineLevel="0" collapsed="false">
      <c r="B246" s="3"/>
      <c r="C246" s="3"/>
      <c r="E246" s="3"/>
    </row>
    <row r="247" customFormat="false" ht="15.75" hidden="false" customHeight="true" outlineLevel="0" collapsed="false">
      <c r="B247" s="3"/>
      <c r="C247" s="3"/>
      <c r="E247" s="3"/>
    </row>
    <row r="248" customFormat="false" ht="15.75" hidden="false" customHeight="true" outlineLevel="0" collapsed="false">
      <c r="B248" s="3"/>
      <c r="C248" s="3"/>
      <c r="E248" s="3"/>
    </row>
    <row r="249" customFormat="false" ht="15.75" hidden="false" customHeight="true" outlineLevel="0" collapsed="false">
      <c r="B249" s="3"/>
      <c r="C249" s="3"/>
      <c r="E249" s="3"/>
    </row>
    <row r="250" customFormat="false" ht="15.75" hidden="false" customHeight="true" outlineLevel="0" collapsed="false">
      <c r="B250" s="3"/>
      <c r="C250" s="3"/>
      <c r="E250" s="3"/>
    </row>
    <row r="251" customFormat="false" ht="15.75" hidden="false" customHeight="true" outlineLevel="0" collapsed="false">
      <c r="B251" s="3"/>
      <c r="C251" s="3"/>
      <c r="E251" s="3"/>
    </row>
    <row r="252" customFormat="false" ht="15.75" hidden="false" customHeight="true" outlineLevel="0" collapsed="false">
      <c r="B252" s="3"/>
      <c r="C252" s="3"/>
      <c r="E252" s="3"/>
    </row>
    <row r="253" customFormat="false" ht="15.75" hidden="false" customHeight="true" outlineLevel="0" collapsed="false">
      <c r="B253" s="3"/>
      <c r="C253" s="3"/>
      <c r="E253" s="3"/>
    </row>
    <row r="254" customFormat="false" ht="15.75" hidden="false" customHeight="true" outlineLevel="0" collapsed="false">
      <c r="B254" s="3"/>
      <c r="C254" s="3"/>
      <c r="E254" s="3"/>
    </row>
    <row r="255" customFormat="false" ht="15.75" hidden="false" customHeight="true" outlineLevel="0" collapsed="false">
      <c r="B255" s="3"/>
      <c r="C255" s="3"/>
      <c r="E255" s="3"/>
    </row>
    <row r="256" customFormat="false" ht="15.75" hidden="false" customHeight="true" outlineLevel="0" collapsed="false">
      <c r="B256" s="3"/>
      <c r="C256" s="3"/>
      <c r="E256" s="3"/>
    </row>
    <row r="257" customFormat="false" ht="15.75" hidden="false" customHeight="true" outlineLevel="0" collapsed="false">
      <c r="B257" s="3"/>
      <c r="C257" s="3"/>
      <c r="E257" s="3"/>
    </row>
    <row r="258" customFormat="false" ht="15.75" hidden="false" customHeight="true" outlineLevel="0" collapsed="false">
      <c r="B258" s="3"/>
      <c r="C258" s="3"/>
      <c r="E258" s="3"/>
    </row>
    <row r="259" customFormat="false" ht="15.75" hidden="false" customHeight="true" outlineLevel="0" collapsed="false">
      <c r="B259" s="3"/>
      <c r="C259" s="3"/>
      <c r="E259" s="3"/>
    </row>
    <row r="260" customFormat="false" ht="15.75" hidden="false" customHeight="true" outlineLevel="0" collapsed="false">
      <c r="B260" s="3"/>
      <c r="C260" s="3"/>
      <c r="E260" s="3"/>
    </row>
    <row r="261" customFormat="false" ht="15.75" hidden="false" customHeight="true" outlineLevel="0" collapsed="false">
      <c r="B261" s="3"/>
      <c r="C261" s="3"/>
      <c r="E261" s="3"/>
    </row>
    <row r="262" customFormat="false" ht="15.75" hidden="false" customHeight="true" outlineLevel="0" collapsed="false">
      <c r="B262" s="3"/>
      <c r="C262" s="3"/>
      <c r="E262" s="3"/>
    </row>
    <row r="263" customFormat="false" ht="15.75" hidden="false" customHeight="true" outlineLevel="0" collapsed="false">
      <c r="B263" s="3"/>
      <c r="C263" s="3"/>
      <c r="E263" s="3"/>
    </row>
    <row r="264" customFormat="false" ht="15.75" hidden="false" customHeight="true" outlineLevel="0" collapsed="false">
      <c r="B264" s="3"/>
      <c r="C264" s="3"/>
      <c r="E264" s="3"/>
    </row>
    <row r="265" customFormat="false" ht="15.75" hidden="false" customHeight="true" outlineLevel="0" collapsed="false">
      <c r="B265" s="3"/>
      <c r="C265" s="3"/>
      <c r="E265" s="3"/>
    </row>
    <row r="266" customFormat="false" ht="15.75" hidden="false" customHeight="true" outlineLevel="0" collapsed="false">
      <c r="B266" s="3"/>
      <c r="C266" s="3"/>
      <c r="E266" s="3"/>
    </row>
    <row r="267" customFormat="false" ht="15.75" hidden="false" customHeight="true" outlineLevel="0" collapsed="false">
      <c r="B267" s="3"/>
      <c r="C267" s="3"/>
      <c r="E267" s="3"/>
    </row>
    <row r="268" customFormat="false" ht="15.75" hidden="false" customHeight="true" outlineLevel="0" collapsed="false">
      <c r="B268" s="3"/>
      <c r="C268" s="3"/>
      <c r="E268" s="3"/>
    </row>
    <row r="269" customFormat="false" ht="15.75" hidden="false" customHeight="true" outlineLevel="0" collapsed="false">
      <c r="B269" s="3"/>
      <c r="C269" s="3"/>
      <c r="E269" s="3"/>
    </row>
    <row r="270" customFormat="false" ht="15.75" hidden="false" customHeight="true" outlineLevel="0" collapsed="false">
      <c r="B270" s="3"/>
      <c r="C270" s="3"/>
      <c r="E270" s="3"/>
    </row>
    <row r="271" customFormat="false" ht="15.75" hidden="false" customHeight="true" outlineLevel="0" collapsed="false">
      <c r="B271" s="3"/>
      <c r="C271" s="3"/>
      <c r="E271" s="3"/>
    </row>
    <row r="272" customFormat="false" ht="15.75" hidden="false" customHeight="true" outlineLevel="0" collapsed="false">
      <c r="B272" s="3"/>
      <c r="C272" s="3"/>
      <c r="E272" s="3"/>
    </row>
    <row r="273" customFormat="false" ht="15.75" hidden="false" customHeight="true" outlineLevel="0" collapsed="false">
      <c r="B273" s="3"/>
      <c r="C273" s="3"/>
      <c r="E273" s="3"/>
    </row>
    <row r="274" customFormat="false" ht="15.75" hidden="false" customHeight="true" outlineLevel="0" collapsed="false">
      <c r="B274" s="3"/>
      <c r="C274" s="3"/>
      <c r="E274" s="3"/>
    </row>
    <row r="275" customFormat="false" ht="15.75" hidden="false" customHeight="true" outlineLevel="0" collapsed="false">
      <c r="B275" s="3"/>
      <c r="C275" s="3"/>
      <c r="E275" s="3"/>
    </row>
    <row r="276" customFormat="false" ht="15.75" hidden="false" customHeight="true" outlineLevel="0" collapsed="false">
      <c r="B276" s="3"/>
      <c r="C276" s="3"/>
      <c r="E276" s="3"/>
    </row>
    <row r="277" customFormat="false" ht="15.75" hidden="false" customHeight="true" outlineLevel="0" collapsed="false">
      <c r="B277" s="3"/>
      <c r="C277" s="3"/>
      <c r="E277" s="3"/>
    </row>
    <row r="278" customFormat="false" ht="15.75" hidden="false" customHeight="true" outlineLevel="0" collapsed="false">
      <c r="B278" s="3"/>
      <c r="C278" s="3"/>
      <c r="E278" s="3"/>
    </row>
    <row r="279" customFormat="false" ht="15.75" hidden="false" customHeight="true" outlineLevel="0" collapsed="false">
      <c r="B279" s="3"/>
      <c r="C279" s="3"/>
      <c r="E279" s="3"/>
    </row>
    <row r="280" customFormat="false" ht="15.75" hidden="false" customHeight="true" outlineLevel="0" collapsed="false">
      <c r="B280" s="3"/>
      <c r="C280" s="3"/>
      <c r="E280" s="3"/>
    </row>
    <row r="281" customFormat="false" ht="15.75" hidden="false" customHeight="true" outlineLevel="0" collapsed="false">
      <c r="B281" s="3"/>
      <c r="C281" s="3"/>
      <c r="E281" s="3"/>
    </row>
    <row r="282" customFormat="false" ht="15.75" hidden="false" customHeight="true" outlineLevel="0" collapsed="false">
      <c r="B282" s="3"/>
      <c r="C282" s="3"/>
      <c r="E282" s="3"/>
    </row>
    <row r="283" customFormat="false" ht="15.75" hidden="false" customHeight="true" outlineLevel="0" collapsed="false">
      <c r="B283" s="3"/>
      <c r="C283" s="3"/>
      <c r="E283" s="3"/>
    </row>
    <row r="284" customFormat="false" ht="15.75" hidden="false" customHeight="true" outlineLevel="0" collapsed="false">
      <c r="B284" s="3"/>
      <c r="C284" s="3"/>
      <c r="E284" s="3"/>
    </row>
    <row r="285" customFormat="false" ht="15.75" hidden="false" customHeight="true" outlineLevel="0" collapsed="false">
      <c r="B285" s="3"/>
      <c r="C285" s="3"/>
      <c r="E285" s="3"/>
    </row>
    <row r="286" customFormat="false" ht="15.75" hidden="false" customHeight="true" outlineLevel="0" collapsed="false">
      <c r="B286" s="3"/>
      <c r="C286" s="3"/>
      <c r="E286" s="3"/>
    </row>
    <row r="287" customFormat="false" ht="15.75" hidden="false" customHeight="true" outlineLevel="0" collapsed="false">
      <c r="B287" s="3"/>
      <c r="C287" s="3"/>
      <c r="E287" s="3"/>
    </row>
    <row r="288" customFormat="false" ht="15.75" hidden="false" customHeight="true" outlineLevel="0" collapsed="false">
      <c r="B288" s="3"/>
      <c r="C288" s="3"/>
      <c r="E288" s="3"/>
    </row>
    <row r="289" customFormat="false" ht="15.75" hidden="false" customHeight="true" outlineLevel="0" collapsed="false">
      <c r="B289" s="3"/>
      <c r="C289" s="3"/>
      <c r="E289" s="3"/>
    </row>
    <row r="290" customFormat="false" ht="15.75" hidden="false" customHeight="true" outlineLevel="0" collapsed="false">
      <c r="B290" s="3"/>
      <c r="C290" s="3"/>
      <c r="E290" s="3"/>
    </row>
    <row r="291" customFormat="false" ht="15.75" hidden="false" customHeight="true" outlineLevel="0" collapsed="false">
      <c r="B291" s="3"/>
      <c r="C291" s="3"/>
      <c r="E291" s="3"/>
    </row>
    <row r="292" customFormat="false" ht="15.75" hidden="false" customHeight="true" outlineLevel="0" collapsed="false">
      <c r="B292" s="3"/>
      <c r="C292" s="3"/>
      <c r="E292" s="3"/>
    </row>
    <row r="293" customFormat="false" ht="15.75" hidden="false" customHeight="true" outlineLevel="0" collapsed="false">
      <c r="B293" s="3"/>
      <c r="C293" s="3"/>
      <c r="E293" s="3"/>
    </row>
    <row r="294" customFormat="false" ht="15.75" hidden="false" customHeight="true" outlineLevel="0" collapsed="false">
      <c r="B294" s="3"/>
      <c r="C294" s="3"/>
      <c r="E294" s="3"/>
    </row>
    <row r="295" customFormat="false" ht="15.75" hidden="false" customHeight="true" outlineLevel="0" collapsed="false">
      <c r="B295" s="3"/>
      <c r="C295" s="3"/>
      <c r="E295" s="3"/>
    </row>
    <row r="296" customFormat="false" ht="15.75" hidden="false" customHeight="true" outlineLevel="0" collapsed="false">
      <c r="B296" s="3"/>
      <c r="C296" s="3"/>
      <c r="E296" s="3"/>
    </row>
    <row r="297" customFormat="false" ht="15.75" hidden="false" customHeight="true" outlineLevel="0" collapsed="false">
      <c r="B297" s="3"/>
      <c r="C297" s="3"/>
      <c r="E297" s="3"/>
    </row>
    <row r="298" customFormat="false" ht="15.75" hidden="false" customHeight="true" outlineLevel="0" collapsed="false">
      <c r="B298" s="3"/>
      <c r="C298" s="3"/>
      <c r="E298" s="3"/>
    </row>
    <row r="299" customFormat="false" ht="15.75" hidden="false" customHeight="true" outlineLevel="0" collapsed="false">
      <c r="B299" s="3"/>
      <c r="C299" s="3"/>
      <c r="E299" s="3"/>
    </row>
    <row r="300" customFormat="false" ht="15.75" hidden="false" customHeight="true" outlineLevel="0" collapsed="false">
      <c r="B300" s="3"/>
      <c r="C300" s="3"/>
      <c r="E300" s="3"/>
    </row>
    <row r="301" customFormat="false" ht="15.75" hidden="false" customHeight="true" outlineLevel="0" collapsed="false">
      <c r="B301" s="3"/>
      <c r="C301" s="3"/>
      <c r="E301" s="3"/>
    </row>
    <row r="302" customFormat="false" ht="15.75" hidden="false" customHeight="true" outlineLevel="0" collapsed="false">
      <c r="B302" s="3"/>
      <c r="C302" s="3"/>
      <c r="E302" s="3"/>
    </row>
    <row r="303" customFormat="false" ht="15.75" hidden="false" customHeight="true" outlineLevel="0" collapsed="false">
      <c r="B303" s="3"/>
      <c r="C303" s="3"/>
      <c r="E303" s="3"/>
    </row>
    <row r="304" customFormat="false" ht="15.75" hidden="false" customHeight="true" outlineLevel="0" collapsed="false">
      <c r="B304" s="3"/>
      <c r="C304" s="3"/>
      <c r="E304" s="3"/>
    </row>
    <row r="305" customFormat="false" ht="15.75" hidden="false" customHeight="true" outlineLevel="0" collapsed="false">
      <c r="B305" s="3"/>
      <c r="C305" s="3"/>
      <c r="E305" s="3"/>
    </row>
    <row r="306" customFormat="false" ht="15.75" hidden="false" customHeight="true" outlineLevel="0" collapsed="false">
      <c r="B306" s="3"/>
      <c r="C306" s="3"/>
      <c r="E306" s="3"/>
    </row>
    <row r="307" customFormat="false" ht="15.75" hidden="false" customHeight="true" outlineLevel="0" collapsed="false">
      <c r="B307" s="3"/>
      <c r="C307" s="3"/>
      <c r="E307" s="3"/>
    </row>
    <row r="308" customFormat="false" ht="15.75" hidden="false" customHeight="true" outlineLevel="0" collapsed="false">
      <c r="B308" s="3"/>
      <c r="C308" s="3"/>
      <c r="E308" s="3"/>
    </row>
    <row r="309" customFormat="false" ht="15.75" hidden="false" customHeight="true" outlineLevel="0" collapsed="false">
      <c r="B309" s="3"/>
      <c r="C309" s="3"/>
      <c r="E309" s="3"/>
    </row>
    <row r="310" customFormat="false" ht="15.75" hidden="false" customHeight="true" outlineLevel="0" collapsed="false">
      <c r="B310" s="3"/>
      <c r="C310" s="3"/>
      <c r="E310" s="3"/>
    </row>
    <row r="311" customFormat="false" ht="15.75" hidden="false" customHeight="true" outlineLevel="0" collapsed="false">
      <c r="B311" s="3"/>
      <c r="C311" s="3"/>
      <c r="E311" s="3"/>
    </row>
    <row r="312" customFormat="false" ht="15.75" hidden="false" customHeight="true" outlineLevel="0" collapsed="false">
      <c r="B312" s="3"/>
      <c r="C312" s="3"/>
      <c r="E312" s="3"/>
    </row>
    <row r="313" customFormat="false" ht="15.75" hidden="false" customHeight="true" outlineLevel="0" collapsed="false">
      <c r="B313" s="3"/>
      <c r="C313" s="3"/>
      <c r="E313" s="3"/>
    </row>
    <row r="314" customFormat="false" ht="15.75" hidden="false" customHeight="true" outlineLevel="0" collapsed="false">
      <c r="B314" s="3"/>
      <c r="C314" s="3"/>
      <c r="E314" s="3"/>
    </row>
    <row r="315" customFormat="false" ht="15.75" hidden="false" customHeight="true" outlineLevel="0" collapsed="false">
      <c r="B315" s="3"/>
      <c r="C315" s="3"/>
      <c r="E315" s="3"/>
    </row>
    <row r="316" customFormat="false" ht="15.75" hidden="false" customHeight="true" outlineLevel="0" collapsed="false">
      <c r="B316" s="3"/>
      <c r="C316" s="3"/>
      <c r="E316" s="3"/>
    </row>
    <row r="317" customFormat="false" ht="15.75" hidden="false" customHeight="true" outlineLevel="0" collapsed="false">
      <c r="B317" s="3"/>
      <c r="C317" s="3"/>
      <c r="E317" s="3"/>
    </row>
    <row r="318" customFormat="false" ht="15.75" hidden="false" customHeight="true" outlineLevel="0" collapsed="false">
      <c r="B318" s="3"/>
      <c r="C318" s="3"/>
      <c r="E318" s="3"/>
    </row>
    <row r="319" customFormat="false" ht="15.75" hidden="false" customHeight="true" outlineLevel="0" collapsed="false">
      <c r="B319" s="3"/>
      <c r="C319" s="3"/>
      <c r="E319" s="3"/>
    </row>
    <row r="320" customFormat="false" ht="15.75" hidden="false" customHeight="true" outlineLevel="0" collapsed="false">
      <c r="B320" s="3"/>
      <c r="C320" s="3"/>
      <c r="E320" s="3"/>
    </row>
    <row r="321" customFormat="false" ht="15.75" hidden="false" customHeight="true" outlineLevel="0" collapsed="false">
      <c r="B321" s="3"/>
      <c r="C321" s="3"/>
      <c r="E321" s="3"/>
    </row>
    <row r="322" customFormat="false" ht="15.75" hidden="false" customHeight="true" outlineLevel="0" collapsed="false">
      <c r="B322" s="3"/>
      <c r="C322" s="3"/>
      <c r="E322" s="3"/>
    </row>
    <row r="323" customFormat="false" ht="15.75" hidden="false" customHeight="true" outlineLevel="0" collapsed="false">
      <c r="B323" s="3"/>
      <c r="C323" s="3"/>
      <c r="E323" s="3"/>
    </row>
    <row r="324" customFormat="false" ht="15.75" hidden="false" customHeight="true" outlineLevel="0" collapsed="false">
      <c r="B324" s="3"/>
      <c r="C324" s="3"/>
      <c r="E324" s="3"/>
    </row>
    <row r="325" customFormat="false" ht="15.75" hidden="false" customHeight="true" outlineLevel="0" collapsed="false">
      <c r="B325" s="3"/>
      <c r="C325" s="3"/>
      <c r="E325" s="3"/>
    </row>
    <row r="326" customFormat="false" ht="15.75" hidden="false" customHeight="true" outlineLevel="0" collapsed="false">
      <c r="B326" s="3"/>
      <c r="C326" s="3"/>
      <c r="E326" s="3"/>
    </row>
    <row r="327" customFormat="false" ht="15.75" hidden="false" customHeight="true" outlineLevel="0" collapsed="false">
      <c r="B327" s="3"/>
      <c r="C327" s="3"/>
      <c r="E327" s="3"/>
    </row>
    <row r="328" customFormat="false" ht="15.75" hidden="false" customHeight="true" outlineLevel="0" collapsed="false">
      <c r="B328" s="3"/>
      <c r="C328" s="3"/>
      <c r="E328" s="3"/>
    </row>
    <row r="329" customFormat="false" ht="15.75" hidden="false" customHeight="true" outlineLevel="0" collapsed="false">
      <c r="B329" s="3"/>
      <c r="C329" s="3"/>
      <c r="E329" s="3"/>
    </row>
    <row r="330" customFormat="false" ht="15.75" hidden="false" customHeight="true" outlineLevel="0" collapsed="false">
      <c r="B330" s="3"/>
      <c r="C330" s="3"/>
      <c r="E330" s="3"/>
    </row>
    <row r="331" customFormat="false" ht="15.75" hidden="false" customHeight="true" outlineLevel="0" collapsed="false">
      <c r="B331" s="3"/>
      <c r="C331" s="3"/>
      <c r="E331" s="3"/>
    </row>
    <row r="332" customFormat="false" ht="15.75" hidden="false" customHeight="true" outlineLevel="0" collapsed="false">
      <c r="B332" s="3"/>
      <c r="C332" s="3"/>
      <c r="E332" s="3"/>
    </row>
    <row r="333" customFormat="false" ht="15.75" hidden="false" customHeight="true" outlineLevel="0" collapsed="false">
      <c r="B333" s="3"/>
      <c r="C333" s="3"/>
      <c r="E333" s="3"/>
    </row>
    <row r="334" customFormat="false" ht="15.75" hidden="false" customHeight="true" outlineLevel="0" collapsed="false">
      <c r="B334" s="3"/>
      <c r="C334" s="3"/>
      <c r="E334" s="3"/>
    </row>
    <row r="335" customFormat="false" ht="15.75" hidden="false" customHeight="true" outlineLevel="0" collapsed="false">
      <c r="B335" s="3"/>
      <c r="C335" s="3"/>
      <c r="E335" s="3"/>
    </row>
    <row r="336" customFormat="false" ht="15.75" hidden="false" customHeight="true" outlineLevel="0" collapsed="false">
      <c r="B336" s="3"/>
      <c r="C336" s="3"/>
      <c r="E336" s="3"/>
    </row>
    <row r="337" customFormat="false" ht="15.75" hidden="false" customHeight="true" outlineLevel="0" collapsed="false">
      <c r="B337" s="3"/>
      <c r="C337" s="3"/>
      <c r="E337" s="3"/>
    </row>
    <row r="338" customFormat="false" ht="15.75" hidden="false" customHeight="true" outlineLevel="0" collapsed="false">
      <c r="B338" s="3"/>
      <c r="C338" s="3"/>
      <c r="E338" s="3"/>
    </row>
    <row r="339" customFormat="false" ht="15.75" hidden="false" customHeight="true" outlineLevel="0" collapsed="false">
      <c r="B339" s="3"/>
      <c r="C339" s="3"/>
      <c r="E339" s="3"/>
    </row>
    <row r="340" customFormat="false" ht="15.75" hidden="false" customHeight="true" outlineLevel="0" collapsed="false">
      <c r="B340" s="3"/>
      <c r="C340" s="3"/>
      <c r="E340" s="3"/>
    </row>
    <row r="341" customFormat="false" ht="15.75" hidden="false" customHeight="true" outlineLevel="0" collapsed="false">
      <c r="B341" s="3"/>
      <c r="C341" s="3"/>
      <c r="E341" s="3"/>
    </row>
    <row r="342" customFormat="false" ht="15.75" hidden="false" customHeight="true" outlineLevel="0" collapsed="false">
      <c r="B342" s="3"/>
      <c r="C342" s="3"/>
      <c r="E342" s="3"/>
    </row>
    <row r="343" customFormat="false" ht="15.75" hidden="false" customHeight="true" outlineLevel="0" collapsed="false">
      <c r="B343" s="3"/>
      <c r="C343" s="3"/>
      <c r="E343" s="3"/>
    </row>
    <row r="344" customFormat="false" ht="15.75" hidden="false" customHeight="true" outlineLevel="0" collapsed="false">
      <c r="B344" s="3"/>
      <c r="C344" s="3"/>
      <c r="E344" s="3"/>
    </row>
    <row r="345" customFormat="false" ht="15.75" hidden="false" customHeight="true" outlineLevel="0" collapsed="false">
      <c r="B345" s="3"/>
      <c r="C345" s="3"/>
      <c r="E345" s="3"/>
    </row>
    <row r="346" customFormat="false" ht="15.75" hidden="false" customHeight="true" outlineLevel="0" collapsed="false">
      <c r="B346" s="3"/>
      <c r="C346" s="3"/>
      <c r="E346" s="3"/>
    </row>
    <row r="347" customFormat="false" ht="15.75" hidden="false" customHeight="true" outlineLevel="0" collapsed="false">
      <c r="B347" s="3"/>
      <c r="C347" s="3"/>
      <c r="E347" s="3"/>
    </row>
    <row r="348" customFormat="false" ht="15.75" hidden="false" customHeight="true" outlineLevel="0" collapsed="false">
      <c r="B348" s="3"/>
      <c r="C348" s="3"/>
      <c r="E348" s="3"/>
    </row>
    <row r="349" customFormat="false" ht="15.75" hidden="false" customHeight="true" outlineLevel="0" collapsed="false">
      <c r="B349" s="3"/>
      <c r="C349" s="3"/>
      <c r="E349" s="3"/>
    </row>
    <row r="350" customFormat="false" ht="15.75" hidden="false" customHeight="true" outlineLevel="0" collapsed="false">
      <c r="B350" s="3"/>
      <c r="C350" s="3"/>
      <c r="E350" s="3"/>
    </row>
    <row r="351" customFormat="false" ht="15.75" hidden="false" customHeight="true" outlineLevel="0" collapsed="false">
      <c r="B351" s="3"/>
      <c r="C351" s="3"/>
      <c r="E351" s="3"/>
    </row>
    <row r="352" customFormat="false" ht="15.75" hidden="false" customHeight="true" outlineLevel="0" collapsed="false">
      <c r="B352" s="3"/>
      <c r="C352" s="3"/>
      <c r="E352" s="3"/>
    </row>
    <row r="353" customFormat="false" ht="15.75" hidden="false" customHeight="true" outlineLevel="0" collapsed="false">
      <c r="B353" s="3"/>
      <c r="C353" s="3"/>
      <c r="E353" s="3"/>
    </row>
    <row r="354" customFormat="false" ht="15.75" hidden="false" customHeight="true" outlineLevel="0" collapsed="false">
      <c r="B354" s="3"/>
      <c r="C354" s="3"/>
      <c r="E354" s="3"/>
    </row>
    <row r="355" customFormat="false" ht="15.75" hidden="false" customHeight="true" outlineLevel="0" collapsed="false">
      <c r="B355" s="3"/>
      <c r="C355" s="3"/>
      <c r="E355" s="3"/>
    </row>
    <row r="356" customFormat="false" ht="15.75" hidden="false" customHeight="true" outlineLevel="0" collapsed="false">
      <c r="B356" s="3"/>
      <c r="C356" s="3"/>
      <c r="E356" s="3"/>
    </row>
    <row r="357" customFormat="false" ht="15.75" hidden="false" customHeight="true" outlineLevel="0" collapsed="false">
      <c r="B357" s="3"/>
      <c r="C357" s="3"/>
      <c r="E357" s="3"/>
    </row>
    <row r="358" customFormat="false" ht="15.75" hidden="false" customHeight="true" outlineLevel="0" collapsed="false">
      <c r="B358" s="3"/>
      <c r="C358" s="3"/>
      <c r="E358" s="3"/>
    </row>
    <row r="359" customFormat="false" ht="15.75" hidden="false" customHeight="true" outlineLevel="0" collapsed="false">
      <c r="B359" s="3"/>
      <c r="C359" s="3"/>
      <c r="E359" s="3"/>
    </row>
    <row r="360" customFormat="false" ht="15.75" hidden="false" customHeight="true" outlineLevel="0" collapsed="false">
      <c r="B360" s="3"/>
      <c r="C360" s="3"/>
      <c r="E360" s="3"/>
    </row>
    <row r="361" customFormat="false" ht="15.75" hidden="false" customHeight="true" outlineLevel="0" collapsed="false">
      <c r="B361" s="3"/>
      <c r="C361" s="3"/>
      <c r="E361" s="3"/>
    </row>
    <row r="362" customFormat="false" ht="15.75" hidden="false" customHeight="true" outlineLevel="0" collapsed="false">
      <c r="B362" s="3"/>
      <c r="C362" s="3"/>
      <c r="E362" s="3"/>
    </row>
    <row r="363" customFormat="false" ht="15.75" hidden="false" customHeight="true" outlineLevel="0" collapsed="false">
      <c r="B363" s="3"/>
      <c r="C363" s="3"/>
      <c r="E363" s="3"/>
    </row>
    <row r="364" customFormat="false" ht="15.75" hidden="false" customHeight="true" outlineLevel="0" collapsed="false">
      <c r="B364" s="3"/>
      <c r="C364" s="3"/>
      <c r="E364" s="3"/>
    </row>
    <row r="365" customFormat="false" ht="15.75" hidden="false" customHeight="true" outlineLevel="0" collapsed="false">
      <c r="B365" s="3"/>
      <c r="C365" s="3"/>
      <c r="E365" s="3"/>
    </row>
    <row r="366" customFormat="false" ht="15.75" hidden="false" customHeight="true" outlineLevel="0" collapsed="false">
      <c r="B366" s="3"/>
      <c r="C366" s="3"/>
      <c r="E366" s="3"/>
    </row>
    <row r="367" customFormat="false" ht="15.75" hidden="false" customHeight="true" outlineLevel="0" collapsed="false">
      <c r="B367" s="3"/>
      <c r="C367" s="3"/>
      <c r="E367" s="3"/>
    </row>
    <row r="368" customFormat="false" ht="15.75" hidden="false" customHeight="true" outlineLevel="0" collapsed="false">
      <c r="B368" s="3"/>
      <c r="C368" s="3"/>
      <c r="E368" s="3"/>
    </row>
    <row r="369" customFormat="false" ht="15.75" hidden="false" customHeight="true" outlineLevel="0" collapsed="false">
      <c r="B369" s="3"/>
      <c r="C369" s="3"/>
      <c r="E369" s="3"/>
    </row>
    <row r="370" customFormat="false" ht="15.75" hidden="false" customHeight="true" outlineLevel="0" collapsed="false">
      <c r="B370" s="3"/>
      <c r="C370" s="3"/>
      <c r="E370" s="3"/>
    </row>
    <row r="371" customFormat="false" ht="15.75" hidden="false" customHeight="true" outlineLevel="0" collapsed="false">
      <c r="B371" s="3"/>
      <c r="C371" s="3"/>
      <c r="E371" s="3"/>
    </row>
    <row r="372" customFormat="false" ht="15.75" hidden="false" customHeight="true" outlineLevel="0" collapsed="false">
      <c r="B372" s="3"/>
      <c r="C372" s="3"/>
      <c r="E372" s="3"/>
    </row>
    <row r="373" customFormat="false" ht="15.75" hidden="false" customHeight="true" outlineLevel="0" collapsed="false">
      <c r="B373" s="3"/>
      <c r="C373" s="3"/>
      <c r="E373" s="3"/>
    </row>
    <row r="374" customFormat="false" ht="15.75" hidden="false" customHeight="true" outlineLevel="0" collapsed="false">
      <c r="B374" s="3"/>
      <c r="C374" s="3"/>
      <c r="E374" s="3"/>
    </row>
    <row r="375" customFormat="false" ht="15.75" hidden="false" customHeight="true" outlineLevel="0" collapsed="false">
      <c r="B375" s="3"/>
      <c r="C375" s="3"/>
      <c r="E375" s="3"/>
    </row>
    <row r="376" customFormat="false" ht="15.75" hidden="false" customHeight="true" outlineLevel="0" collapsed="false">
      <c r="B376" s="3"/>
      <c r="C376" s="3"/>
      <c r="E376" s="3"/>
    </row>
    <row r="377" customFormat="false" ht="15.75" hidden="false" customHeight="true" outlineLevel="0" collapsed="false">
      <c r="B377" s="3"/>
      <c r="C377" s="3"/>
      <c r="E377" s="3"/>
    </row>
    <row r="378" customFormat="false" ht="15.75" hidden="false" customHeight="true" outlineLevel="0" collapsed="false">
      <c r="B378" s="3"/>
      <c r="C378" s="3"/>
      <c r="E378" s="3"/>
    </row>
    <row r="379" customFormat="false" ht="15.75" hidden="false" customHeight="true" outlineLevel="0" collapsed="false">
      <c r="B379" s="3"/>
      <c r="C379" s="3"/>
      <c r="E379" s="3"/>
    </row>
    <row r="380" customFormat="false" ht="15.75" hidden="false" customHeight="true" outlineLevel="0" collapsed="false">
      <c r="B380" s="3"/>
      <c r="C380" s="3"/>
      <c r="E380" s="3"/>
    </row>
    <row r="381" customFormat="false" ht="15.75" hidden="false" customHeight="true" outlineLevel="0" collapsed="false">
      <c r="B381" s="3"/>
      <c r="C381" s="3"/>
      <c r="E381" s="3"/>
    </row>
    <row r="382" customFormat="false" ht="15.75" hidden="false" customHeight="true" outlineLevel="0" collapsed="false">
      <c r="B382" s="3"/>
      <c r="C382" s="3"/>
      <c r="E382" s="3"/>
    </row>
    <row r="383" customFormat="false" ht="15.75" hidden="false" customHeight="true" outlineLevel="0" collapsed="false">
      <c r="B383" s="3"/>
      <c r="C383" s="3"/>
      <c r="E383" s="3"/>
    </row>
    <row r="384" customFormat="false" ht="15.75" hidden="false" customHeight="true" outlineLevel="0" collapsed="false">
      <c r="B384" s="3"/>
      <c r="C384" s="3"/>
      <c r="E384" s="3"/>
    </row>
    <row r="385" customFormat="false" ht="15.75" hidden="false" customHeight="true" outlineLevel="0" collapsed="false">
      <c r="B385" s="3"/>
      <c r="C385" s="3"/>
      <c r="E385" s="3"/>
    </row>
    <row r="386" customFormat="false" ht="15.75" hidden="false" customHeight="true" outlineLevel="0" collapsed="false">
      <c r="B386" s="3"/>
      <c r="C386" s="3"/>
      <c r="E386" s="3"/>
    </row>
    <row r="387" customFormat="false" ht="15.75" hidden="false" customHeight="true" outlineLevel="0" collapsed="false">
      <c r="B387" s="3"/>
      <c r="C387" s="3"/>
      <c r="E387" s="3"/>
    </row>
    <row r="388" customFormat="false" ht="15.75" hidden="false" customHeight="true" outlineLevel="0" collapsed="false">
      <c r="B388" s="3"/>
      <c r="C388" s="3"/>
      <c r="E388" s="3"/>
    </row>
    <row r="389" customFormat="false" ht="15.75" hidden="false" customHeight="true" outlineLevel="0" collapsed="false">
      <c r="B389" s="3"/>
      <c r="C389" s="3"/>
      <c r="E389" s="3"/>
    </row>
    <row r="390" customFormat="false" ht="15.75" hidden="false" customHeight="true" outlineLevel="0" collapsed="false">
      <c r="B390" s="3"/>
      <c r="C390" s="3"/>
      <c r="E390" s="3"/>
    </row>
    <row r="391" customFormat="false" ht="15.75" hidden="false" customHeight="true" outlineLevel="0" collapsed="false">
      <c r="B391" s="3"/>
      <c r="C391" s="3"/>
      <c r="E391" s="3"/>
    </row>
    <row r="392" customFormat="false" ht="15.75" hidden="false" customHeight="true" outlineLevel="0" collapsed="false">
      <c r="B392" s="3"/>
      <c r="C392" s="3"/>
      <c r="E392" s="3"/>
    </row>
    <row r="393" customFormat="false" ht="15.75" hidden="false" customHeight="true" outlineLevel="0" collapsed="false">
      <c r="B393" s="3"/>
      <c r="C393" s="3"/>
      <c r="E393" s="3"/>
    </row>
    <row r="394" customFormat="false" ht="15.75" hidden="false" customHeight="true" outlineLevel="0" collapsed="false">
      <c r="B394" s="3"/>
      <c r="C394" s="3"/>
      <c r="E394" s="3"/>
    </row>
    <row r="395" customFormat="false" ht="15.75" hidden="false" customHeight="true" outlineLevel="0" collapsed="false">
      <c r="B395" s="3"/>
      <c r="C395" s="3"/>
      <c r="E395" s="3"/>
    </row>
    <row r="396" customFormat="false" ht="15.75" hidden="false" customHeight="true" outlineLevel="0" collapsed="false">
      <c r="B396" s="3"/>
      <c r="C396" s="3"/>
      <c r="E396" s="3"/>
    </row>
    <row r="397" customFormat="false" ht="15.75" hidden="false" customHeight="true" outlineLevel="0" collapsed="false">
      <c r="B397" s="3"/>
      <c r="C397" s="3"/>
      <c r="E397" s="3"/>
    </row>
    <row r="398" customFormat="false" ht="15.75" hidden="false" customHeight="true" outlineLevel="0" collapsed="false">
      <c r="B398" s="3"/>
      <c r="C398" s="3"/>
      <c r="E398" s="3"/>
    </row>
    <row r="399" customFormat="false" ht="15.75" hidden="false" customHeight="true" outlineLevel="0" collapsed="false">
      <c r="B399" s="3"/>
      <c r="C399" s="3"/>
      <c r="E399" s="3"/>
    </row>
    <row r="400" customFormat="false" ht="15.75" hidden="false" customHeight="true" outlineLevel="0" collapsed="false">
      <c r="B400" s="3"/>
      <c r="C400" s="3"/>
      <c r="E400" s="3"/>
    </row>
    <row r="401" customFormat="false" ht="15.75" hidden="false" customHeight="true" outlineLevel="0" collapsed="false">
      <c r="B401" s="3"/>
      <c r="C401" s="3"/>
      <c r="E401" s="3"/>
    </row>
    <row r="402" customFormat="false" ht="15.75" hidden="false" customHeight="true" outlineLevel="0" collapsed="false">
      <c r="B402" s="3"/>
      <c r="C402" s="3"/>
      <c r="E402" s="3"/>
    </row>
    <row r="403" customFormat="false" ht="15.75" hidden="false" customHeight="true" outlineLevel="0" collapsed="false">
      <c r="B403" s="3"/>
      <c r="C403" s="3"/>
      <c r="E403" s="3"/>
    </row>
    <row r="404" customFormat="false" ht="15.75" hidden="false" customHeight="true" outlineLevel="0" collapsed="false">
      <c r="B404" s="3"/>
      <c r="C404" s="3"/>
      <c r="E404" s="3"/>
    </row>
    <row r="405" customFormat="false" ht="15.75" hidden="false" customHeight="true" outlineLevel="0" collapsed="false">
      <c r="B405" s="3"/>
      <c r="C405" s="3"/>
      <c r="E405" s="3"/>
    </row>
    <row r="406" customFormat="false" ht="15.75" hidden="false" customHeight="true" outlineLevel="0" collapsed="false">
      <c r="B406" s="3"/>
      <c r="C406" s="3"/>
      <c r="E406" s="3"/>
    </row>
    <row r="407" customFormat="false" ht="15.75" hidden="false" customHeight="true" outlineLevel="0" collapsed="false">
      <c r="B407" s="3"/>
      <c r="C407" s="3"/>
      <c r="E407" s="3"/>
    </row>
    <row r="408" customFormat="false" ht="15.75" hidden="false" customHeight="true" outlineLevel="0" collapsed="false">
      <c r="B408" s="3"/>
      <c r="C408" s="3"/>
      <c r="E408" s="3"/>
    </row>
    <row r="409" customFormat="false" ht="15.75" hidden="false" customHeight="true" outlineLevel="0" collapsed="false">
      <c r="B409" s="3"/>
      <c r="C409" s="3"/>
      <c r="E409" s="3"/>
    </row>
    <row r="410" customFormat="false" ht="15.75" hidden="false" customHeight="true" outlineLevel="0" collapsed="false">
      <c r="B410" s="3"/>
      <c r="C410" s="3"/>
      <c r="E410" s="3"/>
    </row>
    <row r="411" customFormat="false" ht="15.75" hidden="false" customHeight="true" outlineLevel="0" collapsed="false">
      <c r="B411" s="3"/>
      <c r="C411" s="3"/>
      <c r="E411" s="3"/>
    </row>
    <row r="412" customFormat="false" ht="15.75" hidden="false" customHeight="true" outlineLevel="0" collapsed="false">
      <c r="B412" s="3"/>
      <c r="C412" s="3"/>
      <c r="E412" s="3"/>
    </row>
    <row r="413" customFormat="false" ht="15.75" hidden="false" customHeight="true" outlineLevel="0" collapsed="false">
      <c r="B413" s="3"/>
      <c r="C413" s="3"/>
      <c r="E413" s="3"/>
    </row>
    <row r="414" customFormat="false" ht="15.75" hidden="false" customHeight="true" outlineLevel="0" collapsed="false">
      <c r="B414" s="3"/>
      <c r="C414" s="3"/>
      <c r="E414" s="3"/>
    </row>
    <row r="415" customFormat="false" ht="15.75" hidden="false" customHeight="true" outlineLevel="0" collapsed="false">
      <c r="B415" s="3"/>
      <c r="C415" s="3"/>
      <c r="E415" s="3"/>
    </row>
    <row r="416" customFormat="false" ht="15.75" hidden="false" customHeight="true" outlineLevel="0" collapsed="false">
      <c r="B416" s="3"/>
      <c r="C416" s="3"/>
      <c r="E416" s="3"/>
    </row>
    <row r="417" customFormat="false" ht="15.75" hidden="false" customHeight="true" outlineLevel="0" collapsed="false">
      <c r="B417" s="3"/>
      <c r="C417" s="3"/>
      <c r="E417" s="3"/>
    </row>
    <row r="418" customFormat="false" ht="15.75" hidden="false" customHeight="true" outlineLevel="0" collapsed="false">
      <c r="B418" s="3"/>
      <c r="C418" s="3"/>
      <c r="E418" s="3"/>
    </row>
    <row r="419" customFormat="false" ht="15.75" hidden="false" customHeight="true" outlineLevel="0" collapsed="false">
      <c r="B419" s="3"/>
      <c r="C419" s="3"/>
      <c r="E419" s="3"/>
    </row>
    <row r="420" customFormat="false" ht="15.75" hidden="false" customHeight="true" outlineLevel="0" collapsed="false">
      <c r="B420" s="3"/>
      <c r="C420" s="3"/>
      <c r="E420" s="3"/>
    </row>
    <row r="421" customFormat="false" ht="15.75" hidden="false" customHeight="true" outlineLevel="0" collapsed="false">
      <c r="B421" s="3"/>
      <c r="C421" s="3"/>
      <c r="E421" s="3"/>
    </row>
    <row r="422" customFormat="false" ht="15.75" hidden="false" customHeight="true" outlineLevel="0" collapsed="false">
      <c r="B422" s="3"/>
      <c r="C422" s="3"/>
      <c r="E422" s="3"/>
    </row>
    <row r="423" customFormat="false" ht="15.75" hidden="false" customHeight="true" outlineLevel="0" collapsed="false">
      <c r="B423" s="3"/>
      <c r="C423" s="3"/>
      <c r="E423" s="3"/>
    </row>
    <row r="424" customFormat="false" ht="15.75" hidden="false" customHeight="true" outlineLevel="0" collapsed="false">
      <c r="B424" s="3"/>
      <c r="C424" s="3"/>
      <c r="E424" s="3"/>
    </row>
    <row r="425" customFormat="false" ht="15.75" hidden="false" customHeight="true" outlineLevel="0" collapsed="false">
      <c r="B425" s="3"/>
      <c r="C425" s="3"/>
      <c r="E425" s="3"/>
    </row>
    <row r="426" customFormat="false" ht="15.75" hidden="false" customHeight="true" outlineLevel="0" collapsed="false">
      <c r="B426" s="3"/>
      <c r="C426" s="3"/>
      <c r="E426" s="3"/>
    </row>
    <row r="427" customFormat="false" ht="15.75" hidden="false" customHeight="true" outlineLevel="0" collapsed="false">
      <c r="B427" s="3"/>
      <c r="C427" s="3"/>
      <c r="E427" s="3"/>
    </row>
    <row r="428" customFormat="false" ht="15.75" hidden="false" customHeight="true" outlineLevel="0" collapsed="false">
      <c r="B428" s="3"/>
      <c r="C428" s="3"/>
      <c r="E428" s="3"/>
    </row>
    <row r="429" customFormat="false" ht="15.75" hidden="false" customHeight="true" outlineLevel="0" collapsed="false">
      <c r="B429" s="3"/>
      <c r="C429" s="3"/>
      <c r="E429" s="3"/>
    </row>
    <row r="430" customFormat="false" ht="15.75" hidden="false" customHeight="true" outlineLevel="0" collapsed="false">
      <c r="B430" s="3"/>
      <c r="C430" s="3"/>
      <c r="E430" s="3"/>
    </row>
    <row r="431" customFormat="false" ht="15.75" hidden="false" customHeight="true" outlineLevel="0" collapsed="false">
      <c r="B431" s="3"/>
      <c r="C431" s="3"/>
      <c r="E431" s="3"/>
    </row>
    <row r="432" customFormat="false" ht="15.75" hidden="false" customHeight="true" outlineLevel="0" collapsed="false">
      <c r="B432" s="3"/>
      <c r="C432" s="3"/>
      <c r="E432" s="3"/>
    </row>
    <row r="433" customFormat="false" ht="15.75" hidden="false" customHeight="true" outlineLevel="0" collapsed="false">
      <c r="B433" s="3"/>
      <c r="C433" s="3"/>
      <c r="E433" s="3"/>
    </row>
    <row r="434" customFormat="false" ht="15.75" hidden="false" customHeight="true" outlineLevel="0" collapsed="false">
      <c r="B434" s="3"/>
      <c r="C434" s="3"/>
      <c r="E434" s="3"/>
    </row>
    <row r="435" customFormat="false" ht="15.75" hidden="false" customHeight="true" outlineLevel="0" collapsed="false">
      <c r="B435" s="3"/>
      <c r="C435" s="3"/>
      <c r="E435" s="3"/>
    </row>
    <row r="436" customFormat="false" ht="15.75" hidden="false" customHeight="true" outlineLevel="0" collapsed="false">
      <c r="B436" s="3"/>
      <c r="C436" s="3"/>
      <c r="E436" s="3"/>
    </row>
    <row r="437" customFormat="false" ht="15.75" hidden="false" customHeight="true" outlineLevel="0" collapsed="false">
      <c r="B437" s="3"/>
      <c r="C437" s="3"/>
      <c r="E437" s="3"/>
    </row>
    <row r="438" customFormat="false" ht="15.75" hidden="false" customHeight="true" outlineLevel="0" collapsed="false">
      <c r="B438" s="3"/>
      <c r="C438" s="3"/>
      <c r="E438" s="3"/>
    </row>
    <row r="439" customFormat="false" ht="15.75" hidden="false" customHeight="true" outlineLevel="0" collapsed="false">
      <c r="B439" s="3"/>
      <c r="C439" s="3"/>
      <c r="E439" s="3"/>
    </row>
    <row r="440" customFormat="false" ht="15.75" hidden="false" customHeight="true" outlineLevel="0" collapsed="false">
      <c r="B440" s="3"/>
      <c r="C440" s="3"/>
      <c r="E440" s="3"/>
    </row>
    <row r="441" customFormat="false" ht="15.75" hidden="false" customHeight="true" outlineLevel="0" collapsed="false">
      <c r="B441" s="3"/>
      <c r="C441" s="3"/>
      <c r="E441" s="3"/>
    </row>
    <row r="442" customFormat="false" ht="15.75" hidden="false" customHeight="true" outlineLevel="0" collapsed="false">
      <c r="B442" s="3"/>
      <c r="C442" s="3"/>
      <c r="E442" s="3"/>
    </row>
    <row r="443" customFormat="false" ht="15.75" hidden="false" customHeight="true" outlineLevel="0" collapsed="false">
      <c r="B443" s="3"/>
      <c r="C443" s="3"/>
      <c r="E443" s="3"/>
    </row>
    <row r="444" customFormat="false" ht="15.75" hidden="false" customHeight="true" outlineLevel="0" collapsed="false">
      <c r="B444" s="3"/>
      <c r="C444" s="3"/>
      <c r="E444" s="3"/>
    </row>
    <row r="445" customFormat="false" ht="15.75" hidden="false" customHeight="true" outlineLevel="0" collapsed="false">
      <c r="B445" s="3"/>
      <c r="C445" s="3"/>
      <c r="E445" s="3"/>
    </row>
    <row r="446" customFormat="false" ht="15.75" hidden="false" customHeight="true" outlineLevel="0" collapsed="false">
      <c r="B446" s="3"/>
      <c r="C446" s="3"/>
      <c r="E446" s="3"/>
    </row>
    <row r="447" customFormat="false" ht="15.75" hidden="false" customHeight="true" outlineLevel="0" collapsed="false">
      <c r="B447" s="3"/>
      <c r="C447" s="3"/>
      <c r="E447" s="3"/>
    </row>
    <row r="448" customFormat="false" ht="15.75" hidden="false" customHeight="true" outlineLevel="0" collapsed="false">
      <c r="B448" s="3"/>
      <c r="C448" s="3"/>
      <c r="E448" s="3"/>
    </row>
    <row r="449" customFormat="false" ht="15.75" hidden="false" customHeight="true" outlineLevel="0" collapsed="false">
      <c r="B449" s="3"/>
      <c r="C449" s="3"/>
      <c r="E449" s="3"/>
    </row>
    <row r="450" customFormat="false" ht="15.75" hidden="false" customHeight="true" outlineLevel="0" collapsed="false">
      <c r="B450" s="3"/>
      <c r="C450" s="3"/>
      <c r="E450" s="3"/>
    </row>
    <row r="451" customFormat="false" ht="15.75" hidden="false" customHeight="true" outlineLevel="0" collapsed="false">
      <c r="B451" s="3"/>
      <c r="C451" s="3"/>
      <c r="E451" s="3"/>
    </row>
    <row r="452" customFormat="false" ht="15.75" hidden="false" customHeight="true" outlineLevel="0" collapsed="false">
      <c r="B452" s="3"/>
      <c r="C452" s="3"/>
      <c r="E452" s="3"/>
    </row>
    <row r="453" customFormat="false" ht="15.75" hidden="false" customHeight="true" outlineLevel="0" collapsed="false">
      <c r="B453" s="3"/>
      <c r="C453" s="3"/>
      <c r="E453" s="3"/>
    </row>
    <row r="454" customFormat="false" ht="15.75" hidden="false" customHeight="true" outlineLevel="0" collapsed="false">
      <c r="B454" s="3"/>
      <c r="C454" s="3"/>
      <c r="E454" s="3"/>
    </row>
    <row r="455" customFormat="false" ht="15.75" hidden="false" customHeight="true" outlineLevel="0" collapsed="false">
      <c r="B455" s="3"/>
      <c r="C455" s="3"/>
      <c r="E455" s="3"/>
    </row>
    <row r="456" customFormat="false" ht="15.75" hidden="false" customHeight="true" outlineLevel="0" collapsed="false">
      <c r="B456" s="3"/>
      <c r="C456" s="3"/>
      <c r="E456" s="3"/>
    </row>
    <row r="457" customFormat="false" ht="15.75" hidden="false" customHeight="true" outlineLevel="0" collapsed="false">
      <c r="B457" s="3"/>
      <c r="C457" s="3"/>
      <c r="E457" s="3"/>
    </row>
    <row r="458" customFormat="false" ht="15.75" hidden="false" customHeight="true" outlineLevel="0" collapsed="false">
      <c r="B458" s="3"/>
      <c r="C458" s="3"/>
      <c r="E458" s="3"/>
    </row>
    <row r="459" customFormat="false" ht="15.75" hidden="false" customHeight="true" outlineLevel="0" collapsed="false">
      <c r="B459" s="3"/>
      <c r="C459" s="3"/>
      <c r="E459" s="3"/>
    </row>
    <row r="460" customFormat="false" ht="15.75" hidden="false" customHeight="true" outlineLevel="0" collapsed="false">
      <c r="B460" s="3"/>
      <c r="C460" s="3"/>
      <c r="E460" s="3"/>
    </row>
    <row r="461" customFormat="false" ht="15.75" hidden="false" customHeight="true" outlineLevel="0" collapsed="false">
      <c r="B461" s="3"/>
      <c r="C461" s="3"/>
      <c r="E461" s="3"/>
    </row>
    <row r="462" customFormat="false" ht="15.75" hidden="false" customHeight="true" outlineLevel="0" collapsed="false">
      <c r="B462" s="3"/>
      <c r="C462" s="3"/>
      <c r="E462" s="3"/>
    </row>
    <row r="463" customFormat="false" ht="15.75" hidden="false" customHeight="true" outlineLevel="0" collapsed="false">
      <c r="B463" s="3"/>
      <c r="C463" s="3"/>
      <c r="E463" s="3"/>
    </row>
    <row r="464" customFormat="false" ht="15.75" hidden="false" customHeight="true" outlineLevel="0" collapsed="false">
      <c r="B464" s="3"/>
      <c r="C464" s="3"/>
      <c r="E464" s="3"/>
    </row>
    <row r="465" customFormat="false" ht="15.75" hidden="false" customHeight="true" outlineLevel="0" collapsed="false">
      <c r="B465" s="3"/>
      <c r="C465" s="3"/>
      <c r="E465" s="3"/>
    </row>
    <row r="466" customFormat="false" ht="15.75" hidden="false" customHeight="true" outlineLevel="0" collapsed="false">
      <c r="B466" s="3"/>
      <c r="C466" s="3"/>
      <c r="E466" s="3"/>
    </row>
    <row r="467" customFormat="false" ht="15.75" hidden="false" customHeight="true" outlineLevel="0" collapsed="false">
      <c r="B467" s="3"/>
      <c r="C467" s="3"/>
      <c r="E467" s="3"/>
    </row>
    <row r="468" customFormat="false" ht="15.75" hidden="false" customHeight="true" outlineLevel="0" collapsed="false">
      <c r="B468" s="3"/>
      <c r="C468" s="3"/>
      <c r="E468" s="3"/>
    </row>
    <row r="469" customFormat="false" ht="15.75" hidden="false" customHeight="true" outlineLevel="0" collapsed="false">
      <c r="B469" s="3"/>
      <c r="C469" s="3"/>
      <c r="E469" s="3"/>
    </row>
    <row r="470" customFormat="false" ht="15.75" hidden="false" customHeight="true" outlineLevel="0" collapsed="false">
      <c r="B470" s="3"/>
      <c r="C470" s="3"/>
      <c r="E470" s="3"/>
    </row>
    <row r="471" customFormat="false" ht="15.75" hidden="false" customHeight="true" outlineLevel="0" collapsed="false">
      <c r="B471" s="3"/>
      <c r="C471" s="3"/>
      <c r="E471" s="3"/>
    </row>
    <row r="472" customFormat="false" ht="15.75" hidden="false" customHeight="true" outlineLevel="0" collapsed="false">
      <c r="B472" s="3"/>
      <c r="C472" s="3"/>
      <c r="E472" s="3"/>
    </row>
    <row r="473" customFormat="false" ht="15.75" hidden="false" customHeight="true" outlineLevel="0" collapsed="false">
      <c r="B473" s="3"/>
      <c r="C473" s="3"/>
      <c r="E473" s="3"/>
    </row>
    <row r="474" customFormat="false" ht="15.75" hidden="false" customHeight="true" outlineLevel="0" collapsed="false">
      <c r="B474" s="3"/>
      <c r="C474" s="3"/>
      <c r="E474" s="3"/>
    </row>
    <row r="475" customFormat="false" ht="15.75" hidden="false" customHeight="true" outlineLevel="0" collapsed="false">
      <c r="B475" s="3"/>
      <c r="C475" s="3"/>
      <c r="E475" s="3"/>
    </row>
    <row r="476" customFormat="false" ht="15.75" hidden="false" customHeight="true" outlineLevel="0" collapsed="false">
      <c r="B476" s="3"/>
      <c r="C476" s="3"/>
      <c r="E476" s="3"/>
    </row>
    <row r="477" customFormat="false" ht="15.75" hidden="false" customHeight="true" outlineLevel="0" collapsed="false">
      <c r="B477" s="3"/>
      <c r="C477" s="3"/>
      <c r="E477" s="3"/>
    </row>
    <row r="478" customFormat="false" ht="15.75" hidden="false" customHeight="true" outlineLevel="0" collapsed="false">
      <c r="B478" s="3"/>
      <c r="C478" s="3"/>
      <c r="E478" s="3"/>
    </row>
    <row r="479" customFormat="false" ht="15.75" hidden="false" customHeight="true" outlineLevel="0" collapsed="false">
      <c r="B479" s="3"/>
      <c r="C479" s="3"/>
      <c r="E479" s="3"/>
    </row>
    <row r="480" customFormat="false" ht="15.75" hidden="false" customHeight="true" outlineLevel="0" collapsed="false">
      <c r="B480" s="3"/>
      <c r="C480" s="3"/>
      <c r="E480" s="3"/>
    </row>
    <row r="481" customFormat="false" ht="15.75" hidden="false" customHeight="true" outlineLevel="0" collapsed="false">
      <c r="B481" s="3"/>
      <c r="C481" s="3"/>
      <c r="E481" s="3"/>
    </row>
    <row r="482" customFormat="false" ht="15.75" hidden="false" customHeight="true" outlineLevel="0" collapsed="false">
      <c r="B482" s="3"/>
      <c r="C482" s="3"/>
      <c r="E482" s="3"/>
    </row>
    <row r="483" customFormat="false" ht="15.75" hidden="false" customHeight="true" outlineLevel="0" collapsed="false">
      <c r="B483" s="3"/>
      <c r="C483" s="3"/>
      <c r="E483" s="3"/>
    </row>
    <row r="484" customFormat="false" ht="15.75" hidden="false" customHeight="true" outlineLevel="0" collapsed="false">
      <c r="B484" s="3"/>
      <c r="C484" s="3"/>
      <c r="E484" s="3"/>
    </row>
    <row r="485" customFormat="false" ht="15.75" hidden="false" customHeight="true" outlineLevel="0" collapsed="false">
      <c r="B485" s="3"/>
      <c r="C485" s="3"/>
      <c r="E485" s="3"/>
    </row>
    <row r="486" customFormat="false" ht="15.75" hidden="false" customHeight="true" outlineLevel="0" collapsed="false">
      <c r="B486" s="3"/>
      <c r="C486" s="3"/>
      <c r="E486" s="3"/>
    </row>
    <row r="487" customFormat="false" ht="15.75" hidden="false" customHeight="true" outlineLevel="0" collapsed="false">
      <c r="B487" s="3"/>
      <c r="C487" s="3"/>
      <c r="E487" s="3"/>
    </row>
    <row r="488" customFormat="false" ht="15.75" hidden="false" customHeight="true" outlineLevel="0" collapsed="false">
      <c r="B488" s="3"/>
      <c r="C488" s="3"/>
      <c r="E488" s="3"/>
    </row>
    <row r="489" customFormat="false" ht="15.75" hidden="false" customHeight="true" outlineLevel="0" collapsed="false">
      <c r="B489" s="3"/>
      <c r="C489" s="3"/>
      <c r="E489" s="3"/>
    </row>
    <row r="490" customFormat="false" ht="15.75" hidden="false" customHeight="true" outlineLevel="0" collapsed="false">
      <c r="B490" s="3"/>
      <c r="C490" s="3"/>
      <c r="E490" s="3"/>
    </row>
    <row r="491" customFormat="false" ht="15.75" hidden="false" customHeight="true" outlineLevel="0" collapsed="false">
      <c r="B491" s="3"/>
      <c r="C491" s="3"/>
      <c r="E491" s="3"/>
    </row>
    <row r="492" customFormat="false" ht="15.75" hidden="false" customHeight="true" outlineLevel="0" collapsed="false">
      <c r="B492" s="3"/>
      <c r="C492" s="3"/>
      <c r="E492" s="3"/>
    </row>
    <row r="493" customFormat="false" ht="15.75" hidden="false" customHeight="true" outlineLevel="0" collapsed="false">
      <c r="B493" s="3"/>
      <c r="C493" s="3"/>
      <c r="E493" s="3"/>
    </row>
    <row r="494" customFormat="false" ht="15.75" hidden="false" customHeight="true" outlineLevel="0" collapsed="false">
      <c r="B494" s="3"/>
      <c r="C494" s="3"/>
      <c r="E494" s="3"/>
    </row>
    <row r="495" customFormat="false" ht="15.75" hidden="false" customHeight="true" outlineLevel="0" collapsed="false">
      <c r="B495" s="3"/>
      <c r="C495" s="3"/>
      <c r="E495" s="3"/>
    </row>
    <row r="496" customFormat="false" ht="15.75" hidden="false" customHeight="true" outlineLevel="0" collapsed="false">
      <c r="B496" s="3"/>
      <c r="C496" s="3"/>
      <c r="E496" s="3"/>
    </row>
    <row r="497" customFormat="false" ht="15.75" hidden="false" customHeight="true" outlineLevel="0" collapsed="false">
      <c r="B497" s="3"/>
      <c r="C497" s="3"/>
      <c r="E497" s="3"/>
    </row>
    <row r="498" customFormat="false" ht="15.75" hidden="false" customHeight="true" outlineLevel="0" collapsed="false">
      <c r="B498" s="3"/>
      <c r="C498" s="3"/>
      <c r="E498" s="3"/>
    </row>
    <row r="499" customFormat="false" ht="15.75" hidden="false" customHeight="true" outlineLevel="0" collapsed="false">
      <c r="B499" s="3"/>
      <c r="C499" s="3"/>
      <c r="E499" s="3"/>
    </row>
    <row r="500" customFormat="false" ht="15.75" hidden="false" customHeight="true" outlineLevel="0" collapsed="false">
      <c r="B500" s="3"/>
      <c r="C500" s="3"/>
      <c r="E500" s="3"/>
    </row>
    <row r="501" customFormat="false" ht="15.75" hidden="false" customHeight="true" outlineLevel="0" collapsed="false">
      <c r="B501" s="3"/>
      <c r="C501" s="3"/>
      <c r="E501" s="3"/>
    </row>
    <row r="502" customFormat="false" ht="15.75" hidden="false" customHeight="true" outlineLevel="0" collapsed="false">
      <c r="B502" s="3"/>
      <c r="C502" s="3"/>
      <c r="E502" s="3"/>
    </row>
    <row r="503" customFormat="false" ht="15.75" hidden="false" customHeight="true" outlineLevel="0" collapsed="false">
      <c r="B503" s="3"/>
      <c r="C503" s="3"/>
      <c r="E503" s="3"/>
    </row>
    <row r="504" customFormat="false" ht="15.75" hidden="false" customHeight="true" outlineLevel="0" collapsed="false">
      <c r="B504" s="3"/>
      <c r="C504" s="3"/>
      <c r="E504" s="3"/>
    </row>
    <row r="505" customFormat="false" ht="15.75" hidden="false" customHeight="true" outlineLevel="0" collapsed="false">
      <c r="B505" s="3"/>
      <c r="C505" s="3"/>
      <c r="E505" s="3"/>
    </row>
    <row r="506" customFormat="false" ht="15.75" hidden="false" customHeight="true" outlineLevel="0" collapsed="false">
      <c r="B506" s="3"/>
      <c r="C506" s="3"/>
      <c r="E506" s="3"/>
    </row>
    <row r="507" customFormat="false" ht="15.75" hidden="false" customHeight="true" outlineLevel="0" collapsed="false">
      <c r="B507" s="3"/>
      <c r="C507" s="3"/>
      <c r="E507" s="3"/>
    </row>
    <row r="508" customFormat="false" ht="15.75" hidden="false" customHeight="true" outlineLevel="0" collapsed="false">
      <c r="B508" s="3"/>
      <c r="C508" s="3"/>
      <c r="E508" s="3"/>
    </row>
    <row r="509" customFormat="false" ht="15.75" hidden="false" customHeight="true" outlineLevel="0" collapsed="false">
      <c r="B509" s="3"/>
      <c r="C509" s="3"/>
      <c r="E509" s="3"/>
    </row>
    <row r="510" customFormat="false" ht="15.75" hidden="false" customHeight="true" outlineLevel="0" collapsed="false">
      <c r="B510" s="3"/>
      <c r="C510" s="3"/>
      <c r="E510" s="3"/>
    </row>
    <row r="511" customFormat="false" ht="15.75" hidden="false" customHeight="true" outlineLevel="0" collapsed="false">
      <c r="B511" s="3"/>
      <c r="C511" s="3"/>
      <c r="E511" s="3"/>
    </row>
    <row r="512" customFormat="false" ht="15.75" hidden="false" customHeight="true" outlineLevel="0" collapsed="false">
      <c r="B512" s="3"/>
      <c r="C512" s="3"/>
      <c r="E512" s="3"/>
    </row>
    <row r="513" customFormat="false" ht="15.75" hidden="false" customHeight="true" outlineLevel="0" collapsed="false">
      <c r="B513" s="3"/>
      <c r="C513" s="3"/>
      <c r="E513" s="3"/>
    </row>
    <row r="514" customFormat="false" ht="15.75" hidden="false" customHeight="true" outlineLevel="0" collapsed="false">
      <c r="B514" s="3"/>
      <c r="C514" s="3"/>
      <c r="E514" s="3"/>
    </row>
    <row r="515" customFormat="false" ht="15.75" hidden="false" customHeight="true" outlineLevel="0" collapsed="false">
      <c r="B515" s="3"/>
      <c r="C515" s="3"/>
      <c r="E515" s="3"/>
    </row>
    <row r="516" customFormat="false" ht="15.75" hidden="false" customHeight="true" outlineLevel="0" collapsed="false">
      <c r="B516" s="3"/>
      <c r="C516" s="3"/>
      <c r="E516" s="3"/>
    </row>
    <row r="517" customFormat="false" ht="15.75" hidden="false" customHeight="true" outlineLevel="0" collapsed="false">
      <c r="B517" s="3"/>
      <c r="C517" s="3"/>
      <c r="E517" s="3"/>
    </row>
    <row r="518" customFormat="false" ht="15.75" hidden="false" customHeight="true" outlineLevel="0" collapsed="false">
      <c r="B518" s="3"/>
      <c r="C518" s="3"/>
      <c r="E518" s="3"/>
    </row>
    <row r="519" customFormat="false" ht="15.75" hidden="false" customHeight="true" outlineLevel="0" collapsed="false">
      <c r="B519" s="3"/>
      <c r="C519" s="3"/>
      <c r="E519" s="3"/>
    </row>
    <row r="520" customFormat="false" ht="15.75" hidden="false" customHeight="true" outlineLevel="0" collapsed="false">
      <c r="B520" s="3"/>
      <c r="C520" s="3"/>
      <c r="E520" s="3"/>
    </row>
    <row r="521" customFormat="false" ht="15.75" hidden="false" customHeight="true" outlineLevel="0" collapsed="false">
      <c r="B521" s="3"/>
      <c r="C521" s="3"/>
      <c r="E521" s="3"/>
    </row>
    <row r="522" customFormat="false" ht="15.75" hidden="false" customHeight="true" outlineLevel="0" collapsed="false">
      <c r="B522" s="3"/>
      <c r="C522" s="3"/>
      <c r="E522" s="3"/>
    </row>
    <row r="523" customFormat="false" ht="15.75" hidden="false" customHeight="true" outlineLevel="0" collapsed="false">
      <c r="B523" s="3"/>
      <c r="C523" s="3"/>
      <c r="E523" s="3"/>
    </row>
    <row r="524" customFormat="false" ht="15.75" hidden="false" customHeight="true" outlineLevel="0" collapsed="false">
      <c r="B524" s="3"/>
      <c r="C524" s="3"/>
      <c r="E524" s="3"/>
    </row>
    <row r="525" customFormat="false" ht="15.75" hidden="false" customHeight="true" outlineLevel="0" collapsed="false">
      <c r="B525" s="3"/>
      <c r="C525" s="3"/>
      <c r="E525" s="3"/>
    </row>
    <row r="526" customFormat="false" ht="15.75" hidden="false" customHeight="true" outlineLevel="0" collapsed="false">
      <c r="B526" s="3"/>
      <c r="C526" s="3"/>
      <c r="E526" s="3"/>
    </row>
    <row r="527" customFormat="false" ht="15.75" hidden="false" customHeight="true" outlineLevel="0" collapsed="false">
      <c r="B527" s="3"/>
      <c r="C527" s="3"/>
      <c r="E527" s="3"/>
    </row>
    <row r="528" customFormat="false" ht="15.75" hidden="false" customHeight="true" outlineLevel="0" collapsed="false">
      <c r="B528" s="3"/>
      <c r="C528" s="3"/>
      <c r="E528" s="3"/>
    </row>
    <row r="529" customFormat="false" ht="15.75" hidden="false" customHeight="true" outlineLevel="0" collapsed="false">
      <c r="B529" s="3"/>
      <c r="C529" s="3"/>
      <c r="E529" s="3"/>
    </row>
    <row r="530" customFormat="false" ht="15.75" hidden="false" customHeight="true" outlineLevel="0" collapsed="false">
      <c r="B530" s="3"/>
      <c r="C530" s="3"/>
      <c r="E530" s="3"/>
    </row>
    <row r="531" customFormat="false" ht="15.75" hidden="false" customHeight="true" outlineLevel="0" collapsed="false">
      <c r="B531" s="3"/>
      <c r="C531" s="3"/>
      <c r="E531" s="3"/>
    </row>
    <row r="532" customFormat="false" ht="15.75" hidden="false" customHeight="true" outlineLevel="0" collapsed="false">
      <c r="B532" s="3"/>
      <c r="C532" s="3"/>
      <c r="E532" s="3"/>
    </row>
    <row r="533" customFormat="false" ht="15.75" hidden="false" customHeight="true" outlineLevel="0" collapsed="false">
      <c r="B533" s="3"/>
      <c r="C533" s="3"/>
      <c r="E533" s="3"/>
    </row>
    <row r="534" customFormat="false" ht="15.75" hidden="false" customHeight="true" outlineLevel="0" collapsed="false">
      <c r="B534" s="3"/>
      <c r="C534" s="3"/>
      <c r="E534" s="3"/>
    </row>
    <row r="535" customFormat="false" ht="15.75" hidden="false" customHeight="true" outlineLevel="0" collapsed="false">
      <c r="B535" s="3"/>
      <c r="C535" s="3"/>
      <c r="E535" s="3"/>
    </row>
    <row r="536" customFormat="false" ht="15.75" hidden="false" customHeight="true" outlineLevel="0" collapsed="false">
      <c r="B536" s="3"/>
      <c r="C536" s="3"/>
      <c r="E536" s="3"/>
    </row>
    <row r="537" customFormat="false" ht="15.75" hidden="false" customHeight="true" outlineLevel="0" collapsed="false">
      <c r="B537" s="3"/>
      <c r="C537" s="3"/>
      <c r="E537" s="3"/>
    </row>
    <row r="538" customFormat="false" ht="15.75" hidden="false" customHeight="true" outlineLevel="0" collapsed="false">
      <c r="B538" s="3"/>
      <c r="C538" s="3"/>
      <c r="E538" s="3"/>
    </row>
    <row r="539" customFormat="false" ht="15.75" hidden="false" customHeight="true" outlineLevel="0" collapsed="false">
      <c r="B539" s="3"/>
      <c r="C539" s="3"/>
      <c r="E539" s="3"/>
    </row>
    <row r="540" customFormat="false" ht="15.75" hidden="false" customHeight="true" outlineLevel="0" collapsed="false">
      <c r="B540" s="3"/>
      <c r="C540" s="3"/>
      <c r="E540" s="3"/>
    </row>
    <row r="541" customFormat="false" ht="15.75" hidden="false" customHeight="true" outlineLevel="0" collapsed="false">
      <c r="B541" s="3"/>
      <c r="C541" s="3"/>
      <c r="E541" s="3"/>
    </row>
    <row r="542" customFormat="false" ht="15.75" hidden="false" customHeight="true" outlineLevel="0" collapsed="false">
      <c r="B542" s="3"/>
      <c r="C542" s="3"/>
      <c r="E542" s="3"/>
    </row>
    <row r="543" customFormat="false" ht="15.75" hidden="false" customHeight="true" outlineLevel="0" collapsed="false">
      <c r="B543" s="3"/>
      <c r="C543" s="3"/>
      <c r="E543" s="3"/>
    </row>
    <row r="544" customFormat="false" ht="15.75" hidden="false" customHeight="true" outlineLevel="0" collapsed="false">
      <c r="B544" s="3"/>
      <c r="C544" s="3"/>
      <c r="E544" s="3"/>
    </row>
    <row r="545" customFormat="false" ht="15.75" hidden="false" customHeight="true" outlineLevel="0" collapsed="false">
      <c r="B545" s="3"/>
      <c r="C545" s="3"/>
      <c r="E545" s="3"/>
    </row>
    <row r="546" customFormat="false" ht="15.75" hidden="false" customHeight="true" outlineLevel="0" collapsed="false">
      <c r="B546" s="3"/>
      <c r="C546" s="3"/>
      <c r="E546" s="3"/>
    </row>
    <row r="547" customFormat="false" ht="15.75" hidden="false" customHeight="true" outlineLevel="0" collapsed="false">
      <c r="B547" s="3"/>
      <c r="C547" s="3"/>
      <c r="E547" s="3"/>
    </row>
    <row r="548" customFormat="false" ht="15.75" hidden="false" customHeight="true" outlineLevel="0" collapsed="false">
      <c r="B548" s="3"/>
      <c r="C548" s="3"/>
      <c r="E548" s="3"/>
    </row>
    <row r="549" customFormat="false" ht="15.75" hidden="false" customHeight="true" outlineLevel="0" collapsed="false">
      <c r="B549" s="3"/>
      <c r="C549" s="3"/>
      <c r="E549" s="3"/>
    </row>
    <row r="550" customFormat="false" ht="15.75" hidden="false" customHeight="true" outlineLevel="0" collapsed="false">
      <c r="B550" s="3"/>
      <c r="C550" s="3"/>
      <c r="E550" s="3"/>
    </row>
    <row r="551" customFormat="false" ht="15.75" hidden="false" customHeight="true" outlineLevel="0" collapsed="false">
      <c r="B551" s="3"/>
      <c r="C551" s="3"/>
      <c r="E551" s="3"/>
    </row>
    <row r="552" customFormat="false" ht="15.75" hidden="false" customHeight="true" outlineLevel="0" collapsed="false">
      <c r="B552" s="3"/>
      <c r="C552" s="3"/>
      <c r="E552" s="3"/>
    </row>
    <row r="553" customFormat="false" ht="15.75" hidden="false" customHeight="true" outlineLevel="0" collapsed="false">
      <c r="B553" s="3"/>
      <c r="C553" s="3"/>
      <c r="E553" s="3"/>
    </row>
    <row r="554" customFormat="false" ht="15.75" hidden="false" customHeight="true" outlineLevel="0" collapsed="false">
      <c r="B554" s="3"/>
      <c r="C554" s="3"/>
      <c r="E554" s="3"/>
    </row>
    <row r="555" customFormat="false" ht="15.75" hidden="false" customHeight="true" outlineLevel="0" collapsed="false">
      <c r="B555" s="3"/>
      <c r="C555" s="3"/>
      <c r="E555" s="3"/>
    </row>
    <row r="556" customFormat="false" ht="15.75" hidden="false" customHeight="true" outlineLevel="0" collapsed="false">
      <c r="B556" s="3"/>
      <c r="C556" s="3"/>
      <c r="E556" s="3"/>
    </row>
    <row r="557" customFormat="false" ht="15.75" hidden="false" customHeight="true" outlineLevel="0" collapsed="false">
      <c r="B557" s="3"/>
      <c r="C557" s="3"/>
      <c r="E557" s="3"/>
    </row>
    <row r="558" customFormat="false" ht="15.75" hidden="false" customHeight="true" outlineLevel="0" collapsed="false">
      <c r="B558" s="3"/>
      <c r="C558" s="3"/>
      <c r="E558" s="3"/>
    </row>
    <row r="559" customFormat="false" ht="15.75" hidden="false" customHeight="true" outlineLevel="0" collapsed="false">
      <c r="B559" s="3"/>
      <c r="C559" s="3"/>
      <c r="E559" s="3"/>
    </row>
    <row r="560" customFormat="false" ht="15.75" hidden="false" customHeight="true" outlineLevel="0" collapsed="false">
      <c r="B560" s="3"/>
      <c r="C560" s="3"/>
      <c r="E560" s="3"/>
    </row>
    <row r="561" customFormat="false" ht="15.75" hidden="false" customHeight="true" outlineLevel="0" collapsed="false">
      <c r="B561" s="3"/>
      <c r="C561" s="3"/>
      <c r="E561" s="3"/>
    </row>
    <row r="562" customFormat="false" ht="15.75" hidden="false" customHeight="true" outlineLevel="0" collapsed="false">
      <c r="B562" s="3"/>
      <c r="C562" s="3"/>
      <c r="E562" s="3"/>
    </row>
    <row r="563" customFormat="false" ht="15.75" hidden="false" customHeight="true" outlineLevel="0" collapsed="false">
      <c r="B563" s="3"/>
      <c r="C563" s="3"/>
      <c r="E563" s="3"/>
    </row>
    <row r="564" customFormat="false" ht="15.75" hidden="false" customHeight="true" outlineLevel="0" collapsed="false">
      <c r="B564" s="3"/>
      <c r="C564" s="3"/>
      <c r="E564" s="3"/>
    </row>
    <row r="565" customFormat="false" ht="15.75" hidden="false" customHeight="true" outlineLevel="0" collapsed="false">
      <c r="B565" s="3"/>
      <c r="C565" s="3"/>
      <c r="E565" s="3"/>
    </row>
    <row r="566" customFormat="false" ht="15.75" hidden="false" customHeight="true" outlineLevel="0" collapsed="false">
      <c r="B566" s="3"/>
      <c r="C566" s="3"/>
      <c r="E566" s="3"/>
    </row>
    <row r="567" customFormat="false" ht="15.75" hidden="false" customHeight="true" outlineLevel="0" collapsed="false">
      <c r="B567" s="3"/>
      <c r="C567" s="3"/>
      <c r="E567" s="3"/>
    </row>
    <row r="568" customFormat="false" ht="15.75" hidden="false" customHeight="true" outlineLevel="0" collapsed="false">
      <c r="B568" s="3"/>
      <c r="C568" s="3"/>
      <c r="E568" s="3"/>
    </row>
    <row r="569" customFormat="false" ht="15.75" hidden="false" customHeight="true" outlineLevel="0" collapsed="false">
      <c r="B569" s="3"/>
      <c r="C569" s="3"/>
      <c r="E569" s="3"/>
    </row>
    <row r="570" customFormat="false" ht="15.75" hidden="false" customHeight="true" outlineLevel="0" collapsed="false">
      <c r="B570" s="3"/>
      <c r="C570" s="3"/>
      <c r="E570" s="3"/>
    </row>
    <row r="571" customFormat="false" ht="15.75" hidden="false" customHeight="true" outlineLevel="0" collapsed="false">
      <c r="B571" s="3"/>
      <c r="C571" s="3"/>
      <c r="E571" s="3"/>
    </row>
    <row r="572" customFormat="false" ht="15.75" hidden="false" customHeight="true" outlineLevel="0" collapsed="false">
      <c r="B572" s="3"/>
      <c r="C572" s="3"/>
      <c r="E572" s="3"/>
    </row>
    <row r="573" customFormat="false" ht="15.75" hidden="false" customHeight="true" outlineLevel="0" collapsed="false">
      <c r="B573" s="3"/>
      <c r="C573" s="3"/>
      <c r="E573" s="3"/>
    </row>
    <row r="574" customFormat="false" ht="15.75" hidden="false" customHeight="true" outlineLevel="0" collapsed="false">
      <c r="B574" s="3"/>
      <c r="C574" s="3"/>
      <c r="E574" s="3"/>
    </row>
    <row r="575" customFormat="false" ht="15.75" hidden="false" customHeight="true" outlineLevel="0" collapsed="false">
      <c r="B575" s="3"/>
      <c r="C575" s="3"/>
      <c r="E575" s="3"/>
    </row>
    <row r="576" customFormat="false" ht="15.75" hidden="false" customHeight="true" outlineLevel="0" collapsed="false">
      <c r="B576" s="3"/>
      <c r="C576" s="3"/>
      <c r="E576" s="3"/>
    </row>
    <row r="577" customFormat="false" ht="15.75" hidden="false" customHeight="true" outlineLevel="0" collapsed="false">
      <c r="B577" s="3"/>
      <c r="C577" s="3"/>
      <c r="E577" s="3"/>
    </row>
    <row r="578" customFormat="false" ht="15.75" hidden="false" customHeight="true" outlineLevel="0" collapsed="false">
      <c r="B578" s="3"/>
      <c r="C578" s="3"/>
      <c r="E578" s="3"/>
    </row>
    <row r="579" customFormat="false" ht="15.75" hidden="false" customHeight="true" outlineLevel="0" collapsed="false">
      <c r="B579" s="3"/>
      <c r="C579" s="3"/>
      <c r="E579" s="3"/>
    </row>
    <row r="580" customFormat="false" ht="15.75" hidden="false" customHeight="true" outlineLevel="0" collapsed="false">
      <c r="B580" s="3"/>
      <c r="C580" s="3"/>
      <c r="E580" s="3"/>
    </row>
    <row r="581" customFormat="false" ht="15.75" hidden="false" customHeight="true" outlineLevel="0" collapsed="false">
      <c r="B581" s="3"/>
      <c r="C581" s="3"/>
      <c r="E581" s="3"/>
    </row>
    <row r="582" customFormat="false" ht="15.75" hidden="false" customHeight="true" outlineLevel="0" collapsed="false">
      <c r="B582" s="3"/>
      <c r="C582" s="3"/>
      <c r="E582" s="3"/>
    </row>
    <row r="583" customFormat="false" ht="15.75" hidden="false" customHeight="true" outlineLevel="0" collapsed="false">
      <c r="B583" s="3"/>
      <c r="C583" s="3"/>
      <c r="E583" s="3"/>
    </row>
    <row r="584" customFormat="false" ht="15.75" hidden="false" customHeight="true" outlineLevel="0" collapsed="false">
      <c r="B584" s="3"/>
      <c r="C584" s="3"/>
      <c r="E584" s="3"/>
    </row>
    <row r="585" customFormat="false" ht="15.75" hidden="false" customHeight="true" outlineLevel="0" collapsed="false">
      <c r="B585" s="3"/>
      <c r="C585" s="3"/>
      <c r="E585" s="3"/>
    </row>
    <row r="586" customFormat="false" ht="15.75" hidden="false" customHeight="true" outlineLevel="0" collapsed="false">
      <c r="B586" s="3"/>
      <c r="C586" s="3"/>
      <c r="E586" s="3"/>
    </row>
    <row r="587" customFormat="false" ht="15.75" hidden="false" customHeight="true" outlineLevel="0" collapsed="false">
      <c r="B587" s="3"/>
      <c r="C587" s="3"/>
      <c r="E587" s="3"/>
    </row>
    <row r="588" customFormat="false" ht="15.75" hidden="false" customHeight="true" outlineLevel="0" collapsed="false">
      <c r="B588" s="3"/>
      <c r="C588" s="3"/>
      <c r="E588" s="3"/>
    </row>
    <row r="589" customFormat="false" ht="15.75" hidden="false" customHeight="true" outlineLevel="0" collapsed="false">
      <c r="B589" s="3"/>
      <c r="C589" s="3"/>
      <c r="E589" s="3"/>
    </row>
    <row r="590" customFormat="false" ht="15.75" hidden="false" customHeight="true" outlineLevel="0" collapsed="false">
      <c r="B590" s="3"/>
      <c r="C590" s="3"/>
      <c r="E590" s="3"/>
    </row>
    <row r="591" customFormat="false" ht="15.75" hidden="false" customHeight="true" outlineLevel="0" collapsed="false">
      <c r="B591" s="3"/>
      <c r="C591" s="3"/>
      <c r="E591" s="3"/>
    </row>
    <row r="592" customFormat="false" ht="15.75" hidden="false" customHeight="true" outlineLevel="0" collapsed="false">
      <c r="B592" s="3"/>
      <c r="C592" s="3"/>
      <c r="E592" s="3"/>
    </row>
    <row r="593" customFormat="false" ht="15.75" hidden="false" customHeight="true" outlineLevel="0" collapsed="false">
      <c r="B593" s="3"/>
      <c r="C593" s="3"/>
      <c r="E593" s="3"/>
    </row>
    <row r="594" customFormat="false" ht="15.75" hidden="false" customHeight="true" outlineLevel="0" collapsed="false">
      <c r="B594" s="3"/>
      <c r="C594" s="3"/>
      <c r="E594" s="3"/>
    </row>
    <row r="595" customFormat="false" ht="15.75" hidden="false" customHeight="true" outlineLevel="0" collapsed="false">
      <c r="B595" s="3"/>
      <c r="C595" s="3"/>
      <c r="E595" s="3"/>
    </row>
    <row r="596" customFormat="false" ht="15.75" hidden="false" customHeight="true" outlineLevel="0" collapsed="false">
      <c r="B596" s="3"/>
      <c r="C596" s="3"/>
      <c r="E596" s="3"/>
    </row>
    <row r="597" customFormat="false" ht="15.75" hidden="false" customHeight="true" outlineLevel="0" collapsed="false">
      <c r="B597" s="3"/>
      <c r="C597" s="3"/>
      <c r="E597" s="3"/>
    </row>
    <row r="598" customFormat="false" ht="15.75" hidden="false" customHeight="true" outlineLevel="0" collapsed="false">
      <c r="B598" s="3"/>
      <c r="C598" s="3"/>
      <c r="E598" s="3"/>
    </row>
    <row r="599" customFormat="false" ht="15.75" hidden="false" customHeight="true" outlineLevel="0" collapsed="false">
      <c r="B599" s="3"/>
      <c r="C599" s="3"/>
      <c r="E599" s="3"/>
    </row>
    <row r="600" customFormat="false" ht="15.75" hidden="false" customHeight="true" outlineLevel="0" collapsed="false">
      <c r="B600" s="3"/>
      <c r="C600" s="3"/>
      <c r="E600" s="3"/>
    </row>
    <row r="601" customFormat="false" ht="15.75" hidden="false" customHeight="true" outlineLevel="0" collapsed="false">
      <c r="B601" s="3"/>
      <c r="C601" s="3"/>
      <c r="E601" s="3"/>
    </row>
    <row r="602" customFormat="false" ht="15.75" hidden="false" customHeight="true" outlineLevel="0" collapsed="false">
      <c r="B602" s="3"/>
      <c r="C602" s="3"/>
      <c r="E602" s="3"/>
    </row>
    <row r="603" customFormat="false" ht="15.75" hidden="false" customHeight="true" outlineLevel="0" collapsed="false">
      <c r="B603" s="3"/>
      <c r="C603" s="3"/>
      <c r="E603" s="3"/>
    </row>
    <row r="604" customFormat="false" ht="15.75" hidden="false" customHeight="true" outlineLevel="0" collapsed="false">
      <c r="B604" s="3"/>
      <c r="C604" s="3"/>
      <c r="E604" s="3"/>
    </row>
    <row r="605" customFormat="false" ht="15.75" hidden="false" customHeight="true" outlineLevel="0" collapsed="false">
      <c r="B605" s="3"/>
      <c r="C605" s="3"/>
      <c r="E605" s="3"/>
    </row>
    <row r="606" customFormat="false" ht="15.75" hidden="false" customHeight="true" outlineLevel="0" collapsed="false">
      <c r="B606" s="3"/>
      <c r="C606" s="3"/>
      <c r="E606" s="3"/>
    </row>
    <row r="607" customFormat="false" ht="15.75" hidden="false" customHeight="true" outlineLevel="0" collapsed="false">
      <c r="B607" s="3"/>
      <c r="C607" s="3"/>
      <c r="E607" s="3"/>
    </row>
    <row r="608" customFormat="false" ht="15.75" hidden="false" customHeight="true" outlineLevel="0" collapsed="false">
      <c r="B608" s="3"/>
      <c r="C608" s="3"/>
      <c r="E608" s="3"/>
    </row>
    <row r="609" customFormat="false" ht="15.75" hidden="false" customHeight="true" outlineLevel="0" collapsed="false">
      <c r="B609" s="3"/>
      <c r="C609" s="3"/>
      <c r="E609" s="3"/>
    </row>
    <row r="610" customFormat="false" ht="15.75" hidden="false" customHeight="true" outlineLevel="0" collapsed="false">
      <c r="B610" s="3"/>
      <c r="C610" s="3"/>
      <c r="E610" s="3"/>
    </row>
    <row r="611" customFormat="false" ht="15.75" hidden="false" customHeight="true" outlineLevel="0" collapsed="false">
      <c r="B611" s="3"/>
      <c r="C611" s="3"/>
      <c r="E611" s="3"/>
    </row>
    <row r="612" customFormat="false" ht="15.75" hidden="false" customHeight="true" outlineLevel="0" collapsed="false">
      <c r="B612" s="3"/>
      <c r="C612" s="3"/>
      <c r="E612" s="3"/>
    </row>
    <row r="613" customFormat="false" ht="15.75" hidden="false" customHeight="true" outlineLevel="0" collapsed="false">
      <c r="B613" s="3"/>
      <c r="C613" s="3"/>
      <c r="E613" s="3"/>
    </row>
    <row r="614" customFormat="false" ht="15.75" hidden="false" customHeight="true" outlineLevel="0" collapsed="false">
      <c r="B614" s="3"/>
      <c r="C614" s="3"/>
      <c r="E614" s="3"/>
    </row>
    <row r="615" customFormat="false" ht="15.75" hidden="false" customHeight="true" outlineLevel="0" collapsed="false">
      <c r="B615" s="3"/>
      <c r="C615" s="3"/>
      <c r="E615" s="3"/>
    </row>
    <row r="616" customFormat="false" ht="15.75" hidden="false" customHeight="true" outlineLevel="0" collapsed="false">
      <c r="B616" s="3"/>
      <c r="C616" s="3"/>
      <c r="E616" s="3"/>
    </row>
    <row r="617" customFormat="false" ht="15.75" hidden="false" customHeight="true" outlineLevel="0" collapsed="false">
      <c r="B617" s="3"/>
      <c r="C617" s="3"/>
      <c r="E617" s="3"/>
    </row>
    <row r="618" customFormat="false" ht="15.75" hidden="false" customHeight="true" outlineLevel="0" collapsed="false">
      <c r="B618" s="3"/>
      <c r="C618" s="3"/>
      <c r="E618" s="3"/>
    </row>
    <row r="619" customFormat="false" ht="15.75" hidden="false" customHeight="true" outlineLevel="0" collapsed="false">
      <c r="B619" s="3"/>
      <c r="C619" s="3"/>
      <c r="E619" s="3"/>
    </row>
    <row r="620" customFormat="false" ht="15.75" hidden="false" customHeight="true" outlineLevel="0" collapsed="false">
      <c r="B620" s="3"/>
      <c r="C620" s="3"/>
      <c r="E620" s="3"/>
    </row>
    <row r="621" customFormat="false" ht="15.75" hidden="false" customHeight="true" outlineLevel="0" collapsed="false">
      <c r="B621" s="3"/>
      <c r="C621" s="3"/>
      <c r="E621" s="3"/>
    </row>
    <row r="622" customFormat="false" ht="15.75" hidden="false" customHeight="true" outlineLevel="0" collapsed="false">
      <c r="B622" s="3"/>
      <c r="C622" s="3"/>
      <c r="E622" s="3"/>
    </row>
    <row r="623" customFormat="false" ht="15.75" hidden="false" customHeight="true" outlineLevel="0" collapsed="false">
      <c r="B623" s="3"/>
      <c r="C623" s="3"/>
      <c r="E623" s="3"/>
    </row>
    <row r="624" customFormat="false" ht="15.75" hidden="false" customHeight="true" outlineLevel="0" collapsed="false">
      <c r="B624" s="3"/>
      <c r="C624" s="3"/>
      <c r="E624" s="3"/>
    </row>
    <row r="625" customFormat="false" ht="15.75" hidden="false" customHeight="true" outlineLevel="0" collapsed="false">
      <c r="B625" s="3"/>
      <c r="C625" s="3"/>
      <c r="E625" s="3"/>
    </row>
    <row r="626" customFormat="false" ht="15.75" hidden="false" customHeight="true" outlineLevel="0" collapsed="false">
      <c r="B626" s="3"/>
      <c r="C626" s="3"/>
      <c r="E626" s="3"/>
    </row>
    <row r="627" customFormat="false" ht="15.75" hidden="false" customHeight="true" outlineLevel="0" collapsed="false">
      <c r="B627" s="3"/>
      <c r="C627" s="3"/>
      <c r="E627" s="3"/>
    </row>
    <row r="628" customFormat="false" ht="15.75" hidden="false" customHeight="true" outlineLevel="0" collapsed="false">
      <c r="B628" s="3"/>
      <c r="C628" s="3"/>
      <c r="E628" s="3"/>
    </row>
    <row r="629" customFormat="false" ht="15.75" hidden="false" customHeight="true" outlineLevel="0" collapsed="false">
      <c r="B629" s="3"/>
      <c r="C629" s="3"/>
      <c r="E629" s="3"/>
    </row>
    <row r="630" customFormat="false" ht="15.75" hidden="false" customHeight="true" outlineLevel="0" collapsed="false">
      <c r="B630" s="3"/>
      <c r="C630" s="3"/>
      <c r="E630" s="3"/>
    </row>
    <row r="631" customFormat="false" ht="15.75" hidden="false" customHeight="true" outlineLevel="0" collapsed="false">
      <c r="B631" s="3"/>
      <c r="C631" s="3"/>
      <c r="E631" s="3"/>
    </row>
    <row r="632" customFormat="false" ht="15.75" hidden="false" customHeight="true" outlineLevel="0" collapsed="false">
      <c r="B632" s="3"/>
      <c r="C632" s="3"/>
      <c r="E632" s="3"/>
    </row>
    <row r="633" customFormat="false" ht="15.75" hidden="false" customHeight="true" outlineLevel="0" collapsed="false">
      <c r="B633" s="3"/>
      <c r="C633" s="3"/>
      <c r="E633" s="3"/>
    </row>
    <row r="634" customFormat="false" ht="15.75" hidden="false" customHeight="true" outlineLevel="0" collapsed="false">
      <c r="B634" s="3"/>
      <c r="C634" s="3"/>
      <c r="E634" s="3"/>
    </row>
    <row r="635" customFormat="false" ht="15.75" hidden="false" customHeight="true" outlineLevel="0" collapsed="false">
      <c r="B635" s="3"/>
      <c r="C635" s="3"/>
      <c r="E635" s="3"/>
    </row>
    <row r="636" customFormat="false" ht="15.75" hidden="false" customHeight="true" outlineLevel="0" collapsed="false">
      <c r="B636" s="3"/>
      <c r="C636" s="3"/>
      <c r="E636" s="3"/>
    </row>
    <row r="637" customFormat="false" ht="15.75" hidden="false" customHeight="true" outlineLevel="0" collapsed="false">
      <c r="B637" s="3"/>
      <c r="C637" s="3"/>
      <c r="E637" s="3"/>
    </row>
    <row r="638" customFormat="false" ht="15.75" hidden="false" customHeight="true" outlineLevel="0" collapsed="false">
      <c r="B638" s="3"/>
      <c r="C638" s="3"/>
      <c r="E638" s="3"/>
    </row>
    <row r="639" customFormat="false" ht="15.75" hidden="false" customHeight="true" outlineLevel="0" collapsed="false">
      <c r="B639" s="3"/>
      <c r="C639" s="3"/>
      <c r="E639" s="3"/>
    </row>
    <row r="640" customFormat="false" ht="15.75" hidden="false" customHeight="true" outlineLevel="0" collapsed="false">
      <c r="B640" s="3"/>
      <c r="C640" s="3"/>
      <c r="E640" s="3"/>
    </row>
    <row r="641" customFormat="false" ht="15.75" hidden="false" customHeight="true" outlineLevel="0" collapsed="false">
      <c r="B641" s="3"/>
      <c r="C641" s="3"/>
      <c r="E641" s="3"/>
    </row>
    <row r="642" customFormat="false" ht="15.75" hidden="false" customHeight="true" outlineLevel="0" collapsed="false">
      <c r="B642" s="3"/>
      <c r="C642" s="3"/>
      <c r="E642" s="3"/>
    </row>
    <row r="643" customFormat="false" ht="15.75" hidden="false" customHeight="true" outlineLevel="0" collapsed="false">
      <c r="B643" s="3"/>
      <c r="C643" s="3"/>
      <c r="E643" s="3"/>
    </row>
    <row r="644" customFormat="false" ht="15.75" hidden="false" customHeight="true" outlineLevel="0" collapsed="false">
      <c r="B644" s="3"/>
      <c r="C644" s="3"/>
      <c r="E644" s="3"/>
    </row>
    <row r="645" customFormat="false" ht="15.75" hidden="false" customHeight="true" outlineLevel="0" collapsed="false">
      <c r="B645" s="3"/>
      <c r="C645" s="3"/>
      <c r="E645" s="3"/>
    </row>
    <row r="646" customFormat="false" ht="15.75" hidden="false" customHeight="true" outlineLevel="0" collapsed="false">
      <c r="B646" s="3"/>
      <c r="C646" s="3"/>
      <c r="E646" s="3"/>
    </row>
    <row r="647" customFormat="false" ht="15.75" hidden="false" customHeight="true" outlineLevel="0" collapsed="false">
      <c r="B647" s="3"/>
      <c r="C647" s="3"/>
      <c r="E647" s="3"/>
    </row>
    <row r="648" customFormat="false" ht="15.75" hidden="false" customHeight="true" outlineLevel="0" collapsed="false">
      <c r="B648" s="3"/>
      <c r="C648" s="3"/>
      <c r="E648" s="3"/>
    </row>
    <row r="649" customFormat="false" ht="15.75" hidden="false" customHeight="true" outlineLevel="0" collapsed="false">
      <c r="B649" s="3"/>
      <c r="C649" s="3"/>
      <c r="E649" s="3"/>
    </row>
    <row r="650" customFormat="false" ht="15.75" hidden="false" customHeight="true" outlineLevel="0" collapsed="false">
      <c r="B650" s="3"/>
      <c r="C650" s="3"/>
      <c r="E650" s="3"/>
    </row>
    <row r="651" customFormat="false" ht="15.75" hidden="false" customHeight="true" outlineLevel="0" collapsed="false">
      <c r="B651" s="3"/>
      <c r="C651" s="3"/>
      <c r="E651" s="3"/>
    </row>
    <row r="652" customFormat="false" ht="15.75" hidden="false" customHeight="true" outlineLevel="0" collapsed="false">
      <c r="B652" s="3"/>
      <c r="C652" s="3"/>
      <c r="E652" s="3"/>
    </row>
    <row r="653" customFormat="false" ht="15.75" hidden="false" customHeight="true" outlineLevel="0" collapsed="false">
      <c r="B653" s="3"/>
      <c r="C653" s="3"/>
      <c r="E653" s="3"/>
    </row>
    <row r="654" customFormat="false" ht="15.75" hidden="false" customHeight="true" outlineLevel="0" collapsed="false">
      <c r="B654" s="3"/>
      <c r="C654" s="3"/>
      <c r="E654" s="3"/>
    </row>
    <row r="655" customFormat="false" ht="15.75" hidden="false" customHeight="true" outlineLevel="0" collapsed="false">
      <c r="B655" s="3"/>
      <c r="C655" s="3"/>
      <c r="E655" s="3"/>
    </row>
    <row r="656" customFormat="false" ht="15.75" hidden="false" customHeight="true" outlineLevel="0" collapsed="false">
      <c r="B656" s="3"/>
      <c r="C656" s="3"/>
      <c r="E656" s="3"/>
    </row>
    <row r="657" customFormat="false" ht="15.75" hidden="false" customHeight="true" outlineLevel="0" collapsed="false">
      <c r="B657" s="3"/>
      <c r="C657" s="3"/>
      <c r="E657" s="3"/>
    </row>
    <row r="658" customFormat="false" ht="15.75" hidden="false" customHeight="true" outlineLevel="0" collapsed="false">
      <c r="B658" s="3"/>
      <c r="C658" s="3"/>
      <c r="E658" s="3"/>
    </row>
    <row r="659" customFormat="false" ht="15.75" hidden="false" customHeight="true" outlineLevel="0" collapsed="false">
      <c r="B659" s="3"/>
      <c r="C659" s="3"/>
      <c r="E659" s="3"/>
    </row>
    <row r="660" customFormat="false" ht="15.75" hidden="false" customHeight="true" outlineLevel="0" collapsed="false">
      <c r="B660" s="3"/>
      <c r="C660" s="3"/>
      <c r="E660" s="3"/>
    </row>
    <row r="661" customFormat="false" ht="15.75" hidden="false" customHeight="true" outlineLevel="0" collapsed="false">
      <c r="B661" s="3"/>
      <c r="C661" s="3"/>
      <c r="E661" s="3"/>
    </row>
    <row r="662" customFormat="false" ht="15.75" hidden="false" customHeight="true" outlineLevel="0" collapsed="false">
      <c r="B662" s="3"/>
      <c r="C662" s="3"/>
      <c r="E662" s="3"/>
    </row>
    <row r="663" customFormat="false" ht="15.75" hidden="false" customHeight="true" outlineLevel="0" collapsed="false">
      <c r="B663" s="3"/>
      <c r="C663" s="3"/>
      <c r="E663" s="3"/>
    </row>
    <row r="664" customFormat="false" ht="15.75" hidden="false" customHeight="true" outlineLevel="0" collapsed="false">
      <c r="B664" s="3"/>
      <c r="C664" s="3"/>
      <c r="E664" s="3"/>
    </row>
    <row r="665" customFormat="false" ht="15.75" hidden="false" customHeight="true" outlineLevel="0" collapsed="false">
      <c r="B665" s="3"/>
      <c r="C665" s="3"/>
      <c r="E665" s="3"/>
    </row>
    <row r="666" customFormat="false" ht="15.75" hidden="false" customHeight="true" outlineLevel="0" collapsed="false">
      <c r="B666" s="3"/>
      <c r="C666" s="3"/>
      <c r="E666" s="3"/>
    </row>
    <row r="667" customFormat="false" ht="15.75" hidden="false" customHeight="true" outlineLevel="0" collapsed="false">
      <c r="B667" s="3"/>
      <c r="C667" s="3"/>
      <c r="E667" s="3"/>
    </row>
    <row r="668" customFormat="false" ht="15.75" hidden="false" customHeight="true" outlineLevel="0" collapsed="false">
      <c r="B668" s="3"/>
      <c r="C668" s="3"/>
      <c r="E668" s="3"/>
    </row>
    <row r="669" customFormat="false" ht="15.75" hidden="false" customHeight="true" outlineLevel="0" collapsed="false">
      <c r="B669" s="3"/>
      <c r="C669" s="3"/>
      <c r="E669" s="3"/>
    </row>
    <row r="670" customFormat="false" ht="15.75" hidden="false" customHeight="true" outlineLevel="0" collapsed="false">
      <c r="B670" s="3"/>
      <c r="C670" s="3"/>
      <c r="E670" s="3"/>
    </row>
    <row r="671" customFormat="false" ht="15.75" hidden="false" customHeight="true" outlineLevel="0" collapsed="false">
      <c r="B671" s="3"/>
      <c r="C671" s="3"/>
      <c r="E671" s="3"/>
    </row>
    <row r="672" customFormat="false" ht="15.75" hidden="false" customHeight="true" outlineLevel="0" collapsed="false">
      <c r="B672" s="3"/>
      <c r="C672" s="3"/>
      <c r="E672" s="3"/>
    </row>
    <row r="673" customFormat="false" ht="15.75" hidden="false" customHeight="true" outlineLevel="0" collapsed="false">
      <c r="B673" s="3"/>
      <c r="C673" s="3"/>
      <c r="E673" s="3"/>
    </row>
    <row r="674" customFormat="false" ht="15.75" hidden="false" customHeight="true" outlineLevel="0" collapsed="false">
      <c r="B674" s="3"/>
      <c r="C674" s="3"/>
      <c r="E674" s="3"/>
    </row>
    <row r="675" customFormat="false" ht="15.75" hidden="false" customHeight="true" outlineLevel="0" collapsed="false">
      <c r="B675" s="3"/>
      <c r="C675" s="3"/>
      <c r="E675" s="3"/>
    </row>
    <row r="676" customFormat="false" ht="15.75" hidden="false" customHeight="true" outlineLevel="0" collapsed="false">
      <c r="B676" s="3"/>
      <c r="C676" s="3"/>
      <c r="E676" s="3"/>
    </row>
    <row r="677" customFormat="false" ht="15.75" hidden="false" customHeight="true" outlineLevel="0" collapsed="false">
      <c r="B677" s="3"/>
      <c r="C677" s="3"/>
      <c r="E677" s="3"/>
    </row>
    <row r="678" customFormat="false" ht="15.75" hidden="false" customHeight="true" outlineLevel="0" collapsed="false">
      <c r="B678" s="3"/>
      <c r="C678" s="3"/>
      <c r="E678" s="3"/>
    </row>
    <row r="679" customFormat="false" ht="15.75" hidden="false" customHeight="true" outlineLevel="0" collapsed="false">
      <c r="B679" s="3"/>
      <c r="C679" s="3"/>
      <c r="E679" s="3"/>
    </row>
    <row r="680" customFormat="false" ht="15.75" hidden="false" customHeight="true" outlineLevel="0" collapsed="false">
      <c r="B680" s="3"/>
      <c r="C680" s="3"/>
      <c r="E680" s="3"/>
    </row>
    <row r="681" customFormat="false" ht="15.75" hidden="false" customHeight="true" outlineLevel="0" collapsed="false">
      <c r="B681" s="3"/>
      <c r="C681" s="3"/>
      <c r="E681" s="3"/>
    </row>
    <row r="682" customFormat="false" ht="15.75" hidden="false" customHeight="true" outlineLevel="0" collapsed="false">
      <c r="B682" s="3"/>
      <c r="C682" s="3"/>
      <c r="E682" s="3"/>
    </row>
    <row r="683" customFormat="false" ht="15.75" hidden="false" customHeight="true" outlineLevel="0" collapsed="false">
      <c r="B683" s="3"/>
      <c r="C683" s="3"/>
      <c r="E683" s="3"/>
    </row>
    <row r="684" customFormat="false" ht="15.75" hidden="false" customHeight="true" outlineLevel="0" collapsed="false">
      <c r="B684" s="3"/>
      <c r="C684" s="3"/>
      <c r="E684" s="3"/>
    </row>
    <row r="685" customFormat="false" ht="15.75" hidden="false" customHeight="true" outlineLevel="0" collapsed="false">
      <c r="B685" s="3"/>
      <c r="C685" s="3"/>
      <c r="E685" s="3"/>
    </row>
    <row r="686" customFormat="false" ht="15.75" hidden="false" customHeight="true" outlineLevel="0" collapsed="false">
      <c r="B686" s="3"/>
      <c r="C686" s="3"/>
      <c r="E686" s="3"/>
    </row>
    <row r="687" customFormat="false" ht="15.75" hidden="false" customHeight="true" outlineLevel="0" collapsed="false">
      <c r="B687" s="3"/>
      <c r="C687" s="3"/>
      <c r="E687" s="3"/>
    </row>
    <row r="688" customFormat="false" ht="15.75" hidden="false" customHeight="true" outlineLevel="0" collapsed="false">
      <c r="B688" s="3"/>
      <c r="C688" s="3"/>
      <c r="E688" s="3"/>
    </row>
    <row r="689" customFormat="false" ht="15.75" hidden="false" customHeight="true" outlineLevel="0" collapsed="false">
      <c r="B689" s="3"/>
      <c r="C689" s="3"/>
      <c r="E689" s="3"/>
    </row>
    <row r="690" customFormat="false" ht="15.75" hidden="false" customHeight="true" outlineLevel="0" collapsed="false">
      <c r="B690" s="3"/>
      <c r="C690" s="3"/>
      <c r="E690" s="3"/>
    </row>
    <row r="691" customFormat="false" ht="15.75" hidden="false" customHeight="true" outlineLevel="0" collapsed="false">
      <c r="B691" s="3"/>
      <c r="C691" s="3"/>
      <c r="E691" s="3"/>
    </row>
    <row r="692" customFormat="false" ht="15.75" hidden="false" customHeight="true" outlineLevel="0" collapsed="false">
      <c r="B692" s="3"/>
      <c r="C692" s="3"/>
      <c r="E692" s="3"/>
    </row>
    <row r="693" customFormat="false" ht="15.75" hidden="false" customHeight="true" outlineLevel="0" collapsed="false">
      <c r="B693" s="3"/>
      <c r="C693" s="3"/>
      <c r="E693" s="3"/>
    </row>
    <row r="694" customFormat="false" ht="15.75" hidden="false" customHeight="true" outlineLevel="0" collapsed="false">
      <c r="B694" s="3"/>
      <c r="C694" s="3"/>
      <c r="E694" s="3"/>
    </row>
    <row r="695" customFormat="false" ht="15.75" hidden="false" customHeight="true" outlineLevel="0" collapsed="false">
      <c r="B695" s="3"/>
      <c r="C695" s="3"/>
      <c r="E695" s="3"/>
    </row>
    <row r="696" customFormat="false" ht="15.75" hidden="false" customHeight="true" outlineLevel="0" collapsed="false">
      <c r="B696" s="3"/>
      <c r="C696" s="3"/>
      <c r="E696" s="3"/>
    </row>
    <row r="697" customFormat="false" ht="15.75" hidden="false" customHeight="true" outlineLevel="0" collapsed="false">
      <c r="B697" s="3"/>
      <c r="C697" s="3"/>
      <c r="E697" s="3"/>
    </row>
    <row r="698" customFormat="false" ht="15.75" hidden="false" customHeight="true" outlineLevel="0" collapsed="false">
      <c r="B698" s="3"/>
      <c r="C698" s="3"/>
      <c r="E698" s="3"/>
    </row>
    <row r="699" customFormat="false" ht="15.75" hidden="false" customHeight="true" outlineLevel="0" collapsed="false">
      <c r="B699" s="3"/>
      <c r="C699" s="3"/>
      <c r="E699" s="3"/>
    </row>
    <row r="700" customFormat="false" ht="15.75" hidden="false" customHeight="true" outlineLevel="0" collapsed="false">
      <c r="B700" s="3"/>
      <c r="C700" s="3"/>
      <c r="E700" s="3"/>
    </row>
    <row r="701" customFormat="false" ht="15.75" hidden="false" customHeight="true" outlineLevel="0" collapsed="false">
      <c r="B701" s="3"/>
      <c r="C701" s="3"/>
      <c r="E701" s="3"/>
    </row>
    <row r="702" customFormat="false" ht="15.75" hidden="false" customHeight="true" outlineLevel="0" collapsed="false">
      <c r="B702" s="3"/>
      <c r="C702" s="3"/>
      <c r="E702" s="3"/>
    </row>
    <row r="703" customFormat="false" ht="15.75" hidden="false" customHeight="true" outlineLevel="0" collapsed="false">
      <c r="B703" s="3"/>
      <c r="C703" s="3"/>
      <c r="E703" s="3"/>
    </row>
    <row r="704" customFormat="false" ht="15.75" hidden="false" customHeight="true" outlineLevel="0" collapsed="false">
      <c r="B704" s="3"/>
      <c r="C704" s="3"/>
      <c r="E704" s="3"/>
    </row>
    <row r="705" customFormat="false" ht="15.75" hidden="false" customHeight="true" outlineLevel="0" collapsed="false">
      <c r="B705" s="3"/>
      <c r="C705" s="3"/>
      <c r="E705" s="3"/>
    </row>
    <row r="706" customFormat="false" ht="15.75" hidden="false" customHeight="true" outlineLevel="0" collapsed="false">
      <c r="B706" s="3"/>
      <c r="C706" s="3"/>
      <c r="E706" s="3"/>
    </row>
    <row r="707" customFormat="false" ht="15.75" hidden="false" customHeight="true" outlineLevel="0" collapsed="false">
      <c r="B707" s="3"/>
      <c r="C707" s="3"/>
      <c r="E707" s="3"/>
    </row>
    <row r="708" customFormat="false" ht="15.75" hidden="false" customHeight="true" outlineLevel="0" collapsed="false">
      <c r="B708" s="3"/>
      <c r="C708" s="3"/>
      <c r="E708" s="3"/>
    </row>
    <row r="709" customFormat="false" ht="15.75" hidden="false" customHeight="true" outlineLevel="0" collapsed="false">
      <c r="B709" s="3"/>
      <c r="C709" s="3"/>
      <c r="E709" s="3"/>
    </row>
    <row r="710" customFormat="false" ht="15.75" hidden="false" customHeight="true" outlineLevel="0" collapsed="false">
      <c r="B710" s="3"/>
      <c r="C710" s="3"/>
      <c r="E710" s="3"/>
    </row>
    <row r="711" customFormat="false" ht="15.75" hidden="false" customHeight="true" outlineLevel="0" collapsed="false">
      <c r="B711" s="3"/>
      <c r="C711" s="3"/>
      <c r="E711" s="3"/>
    </row>
    <row r="712" customFormat="false" ht="15.75" hidden="false" customHeight="true" outlineLevel="0" collapsed="false">
      <c r="B712" s="3"/>
      <c r="C712" s="3"/>
      <c r="E712" s="3"/>
    </row>
    <row r="713" customFormat="false" ht="15.75" hidden="false" customHeight="true" outlineLevel="0" collapsed="false">
      <c r="B713" s="3"/>
      <c r="C713" s="3"/>
      <c r="E713" s="3"/>
    </row>
    <row r="714" customFormat="false" ht="15.75" hidden="false" customHeight="true" outlineLevel="0" collapsed="false">
      <c r="B714" s="3"/>
      <c r="C714" s="3"/>
      <c r="E714" s="3"/>
    </row>
    <row r="715" customFormat="false" ht="15.75" hidden="false" customHeight="true" outlineLevel="0" collapsed="false">
      <c r="B715" s="3"/>
      <c r="C715" s="3"/>
      <c r="E715" s="3"/>
    </row>
    <row r="716" customFormat="false" ht="15.75" hidden="false" customHeight="true" outlineLevel="0" collapsed="false">
      <c r="B716" s="3"/>
      <c r="C716" s="3"/>
      <c r="E716" s="3"/>
    </row>
    <row r="717" customFormat="false" ht="15.75" hidden="false" customHeight="true" outlineLevel="0" collapsed="false">
      <c r="B717" s="3"/>
      <c r="C717" s="3"/>
      <c r="E717" s="3"/>
    </row>
    <row r="718" customFormat="false" ht="15.75" hidden="false" customHeight="true" outlineLevel="0" collapsed="false">
      <c r="B718" s="3"/>
      <c r="C718" s="3"/>
      <c r="E718" s="3"/>
    </row>
    <row r="719" customFormat="false" ht="15.75" hidden="false" customHeight="true" outlineLevel="0" collapsed="false">
      <c r="B719" s="3"/>
      <c r="C719" s="3"/>
      <c r="E719" s="3"/>
    </row>
    <row r="720" customFormat="false" ht="15.75" hidden="false" customHeight="true" outlineLevel="0" collapsed="false">
      <c r="B720" s="3"/>
      <c r="C720" s="3"/>
      <c r="E720" s="3"/>
    </row>
    <row r="721" customFormat="false" ht="15.75" hidden="false" customHeight="true" outlineLevel="0" collapsed="false">
      <c r="B721" s="3"/>
      <c r="C721" s="3"/>
      <c r="E721" s="3"/>
    </row>
    <row r="722" customFormat="false" ht="15.75" hidden="false" customHeight="true" outlineLevel="0" collapsed="false">
      <c r="B722" s="3"/>
      <c r="C722" s="3"/>
      <c r="E722" s="3"/>
    </row>
    <row r="723" customFormat="false" ht="15.75" hidden="false" customHeight="true" outlineLevel="0" collapsed="false">
      <c r="B723" s="3"/>
      <c r="C723" s="3"/>
      <c r="E723" s="3"/>
    </row>
    <row r="724" customFormat="false" ht="15.75" hidden="false" customHeight="true" outlineLevel="0" collapsed="false">
      <c r="B724" s="3"/>
      <c r="C724" s="3"/>
      <c r="E724" s="3"/>
    </row>
    <row r="725" customFormat="false" ht="15.75" hidden="false" customHeight="true" outlineLevel="0" collapsed="false">
      <c r="B725" s="3"/>
      <c r="C725" s="3"/>
      <c r="E725" s="3"/>
    </row>
    <row r="726" customFormat="false" ht="15.75" hidden="false" customHeight="true" outlineLevel="0" collapsed="false">
      <c r="B726" s="3"/>
      <c r="C726" s="3"/>
      <c r="E726" s="3"/>
    </row>
    <row r="727" customFormat="false" ht="15.75" hidden="false" customHeight="true" outlineLevel="0" collapsed="false">
      <c r="B727" s="3"/>
      <c r="C727" s="3"/>
      <c r="E727" s="3"/>
    </row>
    <row r="728" customFormat="false" ht="15.75" hidden="false" customHeight="true" outlineLevel="0" collapsed="false">
      <c r="B728" s="3"/>
      <c r="C728" s="3"/>
      <c r="E728" s="3"/>
    </row>
    <row r="729" customFormat="false" ht="15.75" hidden="false" customHeight="true" outlineLevel="0" collapsed="false">
      <c r="B729" s="3"/>
      <c r="C729" s="3"/>
      <c r="E729" s="3"/>
    </row>
    <row r="730" customFormat="false" ht="15.75" hidden="false" customHeight="true" outlineLevel="0" collapsed="false">
      <c r="B730" s="3"/>
      <c r="C730" s="3"/>
      <c r="E730" s="3"/>
    </row>
    <row r="731" customFormat="false" ht="15.75" hidden="false" customHeight="true" outlineLevel="0" collapsed="false">
      <c r="B731" s="3"/>
      <c r="C731" s="3"/>
      <c r="E731" s="3"/>
    </row>
    <row r="732" customFormat="false" ht="15.75" hidden="false" customHeight="true" outlineLevel="0" collapsed="false">
      <c r="B732" s="3"/>
      <c r="C732" s="3"/>
      <c r="E732" s="3"/>
    </row>
    <row r="733" customFormat="false" ht="15.75" hidden="false" customHeight="true" outlineLevel="0" collapsed="false">
      <c r="B733" s="3"/>
      <c r="C733" s="3"/>
      <c r="E733" s="3"/>
    </row>
    <row r="734" customFormat="false" ht="15.75" hidden="false" customHeight="true" outlineLevel="0" collapsed="false">
      <c r="B734" s="3"/>
      <c r="C734" s="3"/>
      <c r="E734" s="3"/>
    </row>
    <row r="735" customFormat="false" ht="15.75" hidden="false" customHeight="true" outlineLevel="0" collapsed="false">
      <c r="B735" s="3"/>
      <c r="C735" s="3"/>
      <c r="E735" s="3"/>
    </row>
    <row r="736" customFormat="false" ht="15.75" hidden="false" customHeight="true" outlineLevel="0" collapsed="false">
      <c r="B736" s="3"/>
      <c r="C736" s="3"/>
      <c r="E736" s="3"/>
    </row>
    <row r="737" customFormat="false" ht="15.75" hidden="false" customHeight="true" outlineLevel="0" collapsed="false">
      <c r="B737" s="3"/>
      <c r="C737" s="3"/>
      <c r="E737" s="3"/>
    </row>
    <row r="738" customFormat="false" ht="15.75" hidden="false" customHeight="true" outlineLevel="0" collapsed="false">
      <c r="B738" s="3"/>
      <c r="C738" s="3"/>
      <c r="E738" s="3"/>
    </row>
    <row r="739" customFormat="false" ht="15.75" hidden="false" customHeight="true" outlineLevel="0" collapsed="false">
      <c r="B739" s="3"/>
      <c r="C739" s="3"/>
      <c r="E739" s="3"/>
    </row>
    <row r="740" customFormat="false" ht="15.75" hidden="false" customHeight="true" outlineLevel="0" collapsed="false">
      <c r="B740" s="3"/>
      <c r="C740" s="3"/>
      <c r="E740" s="3"/>
    </row>
    <row r="741" customFormat="false" ht="15.75" hidden="false" customHeight="true" outlineLevel="0" collapsed="false">
      <c r="B741" s="3"/>
      <c r="C741" s="3"/>
      <c r="E741" s="3"/>
    </row>
    <row r="742" customFormat="false" ht="15.75" hidden="false" customHeight="true" outlineLevel="0" collapsed="false">
      <c r="B742" s="3"/>
      <c r="C742" s="3"/>
      <c r="E742" s="3"/>
    </row>
    <row r="743" customFormat="false" ht="15.75" hidden="false" customHeight="true" outlineLevel="0" collapsed="false">
      <c r="B743" s="3"/>
      <c r="C743" s="3"/>
      <c r="E743" s="3"/>
    </row>
    <row r="744" customFormat="false" ht="15.75" hidden="false" customHeight="true" outlineLevel="0" collapsed="false">
      <c r="B744" s="3"/>
      <c r="C744" s="3"/>
      <c r="E744" s="3"/>
    </row>
    <row r="745" customFormat="false" ht="15.75" hidden="false" customHeight="true" outlineLevel="0" collapsed="false">
      <c r="B745" s="3"/>
      <c r="C745" s="3"/>
      <c r="E745" s="3"/>
    </row>
    <row r="746" customFormat="false" ht="15.75" hidden="false" customHeight="true" outlineLevel="0" collapsed="false">
      <c r="B746" s="3"/>
      <c r="C746" s="3"/>
      <c r="E746" s="3"/>
    </row>
    <row r="747" customFormat="false" ht="15.75" hidden="false" customHeight="true" outlineLevel="0" collapsed="false">
      <c r="B747" s="3"/>
      <c r="C747" s="3"/>
      <c r="E747" s="3"/>
    </row>
    <row r="748" customFormat="false" ht="15.75" hidden="false" customHeight="true" outlineLevel="0" collapsed="false">
      <c r="B748" s="3"/>
      <c r="C748" s="3"/>
      <c r="E748" s="3"/>
    </row>
    <row r="749" customFormat="false" ht="15.75" hidden="false" customHeight="true" outlineLevel="0" collapsed="false">
      <c r="B749" s="3"/>
      <c r="C749" s="3"/>
      <c r="E749" s="3"/>
    </row>
    <row r="750" customFormat="false" ht="15.75" hidden="false" customHeight="true" outlineLevel="0" collapsed="false">
      <c r="B750" s="3"/>
      <c r="C750" s="3"/>
      <c r="E750" s="3"/>
    </row>
    <row r="751" customFormat="false" ht="15.75" hidden="false" customHeight="true" outlineLevel="0" collapsed="false">
      <c r="B751" s="3"/>
      <c r="C751" s="3"/>
      <c r="E751" s="3"/>
    </row>
    <row r="752" customFormat="false" ht="15.75" hidden="false" customHeight="true" outlineLevel="0" collapsed="false">
      <c r="B752" s="3"/>
      <c r="C752" s="3"/>
      <c r="E752" s="3"/>
    </row>
    <row r="753" customFormat="false" ht="15.75" hidden="false" customHeight="true" outlineLevel="0" collapsed="false">
      <c r="B753" s="3"/>
      <c r="C753" s="3"/>
      <c r="E753" s="3"/>
    </row>
    <row r="754" customFormat="false" ht="15.75" hidden="false" customHeight="true" outlineLevel="0" collapsed="false">
      <c r="B754" s="3"/>
      <c r="C754" s="3"/>
      <c r="E754" s="3"/>
    </row>
    <row r="755" customFormat="false" ht="15.75" hidden="false" customHeight="true" outlineLevel="0" collapsed="false">
      <c r="B755" s="3"/>
      <c r="C755" s="3"/>
      <c r="E755" s="3"/>
    </row>
    <row r="756" customFormat="false" ht="15.75" hidden="false" customHeight="true" outlineLevel="0" collapsed="false">
      <c r="B756" s="3"/>
      <c r="C756" s="3"/>
      <c r="E756" s="3"/>
    </row>
    <row r="757" customFormat="false" ht="15.75" hidden="false" customHeight="true" outlineLevel="0" collapsed="false">
      <c r="B757" s="3"/>
      <c r="C757" s="3"/>
      <c r="E757" s="3"/>
    </row>
    <row r="758" customFormat="false" ht="15.75" hidden="false" customHeight="true" outlineLevel="0" collapsed="false">
      <c r="B758" s="3"/>
      <c r="C758" s="3"/>
      <c r="E758" s="3"/>
    </row>
    <row r="759" customFormat="false" ht="15.75" hidden="false" customHeight="true" outlineLevel="0" collapsed="false">
      <c r="B759" s="3"/>
      <c r="C759" s="3"/>
      <c r="E759" s="3"/>
    </row>
    <row r="760" customFormat="false" ht="15.75" hidden="false" customHeight="true" outlineLevel="0" collapsed="false">
      <c r="B760" s="3"/>
      <c r="C760" s="3"/>
      <c r="E760" s="3"/>
    </row>
    <row r="761" customFormat="false" ht="15.75" hidden="false" customHeight="true" outlineLevel="0" collapsed="false">
      <c r="B761" s="3"/>
      <c r="C761" s="3"/>
      <c r="E761" s="3"/>
    </row>
    <row r="762" customFormat="false" ht="15.75" hidden="false" customHeight="true" outlineLevel="0" collapsed="false">
      <c r="B762" s="3"/>
      <c r="C762" s="3"/>
      <c r="E762" s="3"/>
    </row>
    <row r="763" customFormat="false" ht="15.75" hidden="false" customHeight="true" outlineLevel="0" collapsed="false">
      <c r="B763" s="3"/>
      <c r="C763" s="3"/>
      <c r="E763" s="3"/>
    </row>
    <row r="764" customFormat="false" ht="15.75" hidden="false" customHeight="true" outlineLevel="0" collapsed="false">
      <c r="B764" s="3"/>
      <c r="C764" s="3"/>
      <c r="E764" s="3"/>
    </row>
    <row r="765" customFormat="false" ht="15.75" hidden="false" customHeight="true" outlineLevel="0" collapsed="false">
      <c r="B765" s="3"/>
      <c r="C765" s="3"/>
      <c r="E765" s="3"/>
    </row>
    <row r="766" customFormat="false" ht="15.75" hidden="false" customHeight="true" outlineLevel="0" collapsed="false">
      <c r="B766" s="3"/>
      <c r="C766" s="3"/>
      <c r="E766" s="3"/>
    </row>
    <row r="767" customFormat="false" ht="15.75" hidden="false" customHeight="true" outlineLevel="0" collapsed="false">
      <c r="B767" s="3"/>
      <c r="C767" s="3"/>
      <c r="E767" s="3"/>
    </row>
    <row r="768" customFormat="false" ht="15.75" hidden="false" customHeight="true" outlineLevel="0" collapsed="false">
      <c r="B768" s="3"/>
      <c r="C768" s="3"/>
      <c r="E768" s="3"/>
    </row>
    <row r="769" customFormat="false" ht="15.75" hidden="false" customHeight="true" outlineLevel="0" collapsed="false">
      <c r="B769" s="3"/>
      <c r="C769" s="3"/>
      <c r="E769" s="3"/>
    </row>
    <row r="770" customFormat="false" ht="15.75" hidden="false" customHeight="true" outlineLevel="0" collapsed="false">
      <c r="B770" s="3"/>
      <c r="C770" s="3"/>
      <c r="E770" s="3"/>
    </row>
    <row r="771" customFormat="false" ht="15.75" hidden="false" customHeight="true" outlineLevel="0" collapsed="false">
      <c r="B771" s="3"/>
      <c r="C771" s="3"/>
      <c r="E771" s="3"/>
    </row>
    <row r="772" customFormat="false" ht="15.75" hidden="false" customHeight="true" outlineLevel="0" collapsed="false">
      <c r="B772" s="3"/>
      <c r="C772" s="3"/>
      <c r="E772" s="3"/>
    </row>
    <row r="773" customFormat="false" ht="15.75" hidden="false" customHeight="true" outlineLevel="0" collapsed="false">
      <c r="B773" s="3"/>
      <c r="C773" s="3"/>
      <c r="E773" s="3"/>
    </row>
    <row r="774" customFormat="false" ht="15.75" hidden="false" customHeight="true" outlineLevel="0" collapsed="false">
      <c r="B774" s="3"/>
      <c r="C774" s="3"/>
      <c r="E774" s="3"/>
    </row>
    <row r="775" customFormat="false" ht="15.75" hidden="false" customHeight="true" outlineLevel="0" collapsed="false">
      <c r="B775" s="3"/>
      <c r="C775" s="3"/>
      <c r="E775" s="3"/>
    </row>
    <row r="776" customFormat="false" ht="15.75" hidden="false" customHeight="true" outlineLevel="0" collapsed="false">
      <c r="B776" s="3"/>
      <c r="C776" s="3"/>
      <c r="E776" s="3"/>
    </row>
    <row r="777" customFormat="false" ht="15.75" hidden="false" customHeight="true" outlineLevel="0" collapsed="false">
      <c r="B777" s="3"/>
      <c r="C777" s="3"/>
      <c r="E777" s="3"/>
    </row>
    <row r="778" customFormat="false" ht="15.75" hidden="false" customHeight="true" outlineLevel="0" collapsed="false">
      <c r="B778" s="3"/>
      <c r="C778" s="3"/>
      <c r="E778" s="3"/>
    </row>
    <row r="779" customFormat="false" ht="15.75" hidden="false" customHeight="true" outlineLevel="0" collapsed="false">
      <c r="B779" s="3"/>
      <c r="C779" s="3"/>
      <c r="E779" s="3"/>
    </row>
    <row r="780" customFormat="false" ht="15.75" hidden="false" customHeight="true" outlineLevel="0" collapsed="false">
      <c r="B780" s="3"/>
      <c r="C780" s="3"/>
      <c r="E780" s="3"/>
    </row>
    <row r="781" customFormat="false" ht="15.75" hidden="false" customHeight="true" outlineLevel="0" collapsed="false">
      <c r="B781" s="3"/>
      <c r="C781" s="3"/>
      <c r="E781" s="3"/>
    </row>
    <row r="782" customFormat="false" ht="15.75" hidden="false" customHeight="true" outlineLevel="0" collapsed="false">
      <c r="B782" s="3"/>
      <c r="C782" s="3"/>
      <c r="E782" s="3"/>
    </row>
    <row r="783" customFormat="false" ht="15.75" hidden="false" customHeight="true" outlineLevel="0" collapsed="false">
      <c r="B783" s="3"/>
      <c r="C783" s="3"/>
      <c r="E783" s="3"/>
    </row>
    <row r="784" customFormat="false" ht="15.75" hidden="false" customHeight="true" outlineLevel="0" collapsed="false">
      <c r="B784" s="3"/>
      <c r="C784" s="3"/>
      <c r="E784" s="3"/>
    </row>
    <row r="785" customFormat="false" ht="15.75" hidden="false" customHeight="true" outlineLevel="0" collapsed="false">
      <c r="B785" s="3"/>
      <c r="C785" s="3"/>
      <c r="E785" s="3"/>
    </row>
    <row r="786" customFormat="false" ht="15.75" hidden="false" customHeight="true" outlineLevel="0" collapsed="false">
      <c r="B786" s="3"/>
      <c r="C786" s="3"/>
      <c r="E786" s="3"/>
    </row>
    <row r="787" customFormat="false" ht="15.75" hidden="false" customHeight="true" outlineLevel="0" collapsed="false">
      <c r="B787" s="3"/>
      <c r="C787" s="3"/>
      <c r="E787" s="3"/>
    </row>
    <row r="788" customFormat="false" ht="15.75" hidden="false" customHeight="true" outlineLevel="0" collapsed="false">
      <c r="B788" s="3"/>
      <c r="C788" s="3"/>
      <c r="E788" s="3"/>
    </row>
    <row r="789" customFormat="false" ht="15.75" hidden="false" customHeight="true" outlineLevel="0" collapsed="false">
      <c r="B789" s="3"/>
      <c r="C789" s="3"/>
      <c r="E789" s="3"/>
    </row>
    <row r="790" customFormat="false" ht="15.75" hidden="false" customHeight="true" outlineLevel="0" collapsed="false">
      <c r="B790" s="3"/>
      <c r="C790" s="3"/>
      <c r="E790" s="3"/>
    </row>
    <row r="791" customFormat="false" ht="15.75" hidden="false" customHeight="true" outlineLevel="0" collapsed="false">
      <c r="B791" s="3"/>
      <c r="C791" s="3"/>
      <c r="E791" s="3"/>
    </row>
    <row r="792" customFormat="false" ht="15.75" hidden="false" customHeight="true" outlineLevel="0" collapsed="false">
      <c r="B792" s="3"/>
      <c r="C792" s="3"/>
      <c r="E792" s="3"/>
    </row>
    <row r="793" customFormat="false" ht="15.75" hidden="false" customHeight="true" outlineLevel="0" collapsed="false">
      <c r="B793" s="3"/>
      <c r="C793" s="3"/>
      <c r="E793" s="3"/>
    </row>
    <row r="794" customFormat="false" ht="15.75" hidden="false" customHeight="true" outlineLevel="0" collapsed="false">
      <c r="B794" s="3"/>
      <c r="C794" s="3"/>
      <c r="E794" s="3"/>
    </row>
    <row r="795" customFormat="false" ht="15.75" hidden="false" customHeight="true" outlineLevel="0" collapsed="false">
      <c r="B795" s="3"/>
      <c r="C795" s="3"/>
      <c r="E795" s="3"/>
    </row>
    <row r="796" customFormat="false" ht="15.75" hidden="false" customHeight="true" outlineLevel="0" collapsed="false">
      <c r="B796" s="3"/>
      <c r="C796" s="3"/>
      <c r="E796" s="3"/>
    </row>
    <row r="797" customFormat="false" ht="15.75" hidden="false" customHeight="true" outlineLevel="0" collapsed="false">
      <c r="B797" s="3"/>
      <c r="C797" s="3"/>
      <c r="E797" s="3"/>
    </row>
    <row r="798" customFormat="false" ht="15.75" hidden="false" customHeight="true" outlineLevel="0" collapsed="false">
      <c r="B798" s="3"/>
      <c r="C798" s="3"/>
      <c r="E798" s="3"/>
    </row>
    <row r="799" customFormat="false" ht="15.75" hidden="false" customHeight="true" outlineLevel="0" collapsed="false">
      <c r="B799" s="3"/>
      <c r="C799" s="3"/>
      <c r="E799" s="3"/>
    </row>
    <row r="800" customFormat="false" ht="15.75" hidden="false" customHeight="true" outlineLevel="0" collapsed="false">
      <c r="B800" s="3"/>
      <c r="C800" s="3"/>
      <c r="E800" s="3"/>
    </row>
    <row r="801" customFormat="false" ht="15.75" hidden="false" customHeight="true" outlineLevel="0" collapsed="false">
      <c r="B801" s="3"/>
      <c r="C801" s="3"/>
      <c r="E801" s="3"/>
    </row>
    <row r="802" customFormat="false" ht="15.75" hidden="false" customHeight="true" outlineLevel="0" collapsed="false">
      <c r="B802" s="3"/>
      <c r="C802" s="3"/>
      <c r="E802" s="3"/>
    </row>
    <row r="803" customFormat="false" ht="15.75" hidden="false" customHeight="true" outlineLevel="0" collapsed="false">
      <c r="B803" s="3"/>
      <c r="C803" s="3"/>
      <c r="E803" s="3"/>
    </row>
    <row r="804" customFormat="false" ht="15.75" hidden="false" customHeight="true" outlineLevel="0" collapsed="false">
      <c r="B804" s="3"/>
      <c r="C804" s="3"/>
      <c r="E804" s="3"/>
    </row>
    <row r="805" customFormat="false" ht="15.75" hidden="false" customHeight="true" outlineLevel="0" collapsed="false">
      <c r="B805" s="3"/>
      <c r="C805" s="3"/>
      <c r="E805" s="3"/>
    </row>
    <row r="806" customFormat="false" ht="15.75" hidden="false" customHeight="true" outlineLevel="0" collapsed="false">
      <c r="B806" s="3"/>
      <c r="C806" s="3"/>
      <c r="E806" s="3"/>
    </row>
    <row r="807" customFormat="false" ht="15.75" hidden="false" customHeight="true" outlineLevel="0" collapsed="false">
      <c r="B807" s="3"/>
      <c r="C807" s="3"/>
      <c r="E807" s="3"/>
    </row>
    <row r="808" customFormat="false" ht="15.75" hidden="false" customHeight="true" outlineLevel="0" collapsed="false">
      <c r="B808" s="3"/>
      <c r="C808" s="3"/>
      <c r="E808" s="3"/>
    </row>
    <row r="809" customFormat="false" ht="15.75" hidden="false" customHeight="true" outlineLevel="0" collapsed="false">
      <c r="B809" s="3"/>
      <c r="C809" s="3"/>
      <c r="E809" s="3"/>
    </row>
    <row r="810" customFormat="false" ht="15.75" hidden="false" customHeight="true" outlineLevel="0" collapsed="false">
      <c r="B810" s="3"/>
      <c r="C810" s="3"/>
      <c r="E810" s="3"/>
    </row>
    <row r="811" customFormat="false" ht="15.75" hidden="false" customHeight="true" outlineLevel="0" collapsed="false">
      <c r="B811" s="3"/>
      <c r="C811" s="3"/>
      <c r="E811" s="3"/>
    </row>
    <row r="812" customFormat="false" ht="15.75" hidden="false" customHeight="true" outlineLevel="0" collapsed="false">
      <c r="B812" s="3"/>
      <c r="C812" s="3"/>
      <c r="E812" s="3"/>
    </row>
    <row r="813" customFormat="false" ht="15.75" hidden="false" customHeight="true" outlineLevel="0" collapsed="false">
      <c r="B813" s="3"/>
      <c r="C813" s="3"/>
      <c r="E813" s="3"/>
    </row>
    <row r="814" customFormat="false" ht="15.75" hidden="false" customHeight="true" outlineLevel="0" collapsed="false">
      <c r="B814" s="3"/>
      <c r="C814" s="3"/>
      <c r="E814" s="3"/>
    </row>
    <row r="815" customFormat="false" ht="15.75" hidden="false" customHeight="true" outlineLevel="0" collapsed="false">
      <c r="B815" s="3"/>
      <c r="C815" s="3"/>
      <c r="E815" s="3"/>
    </row>
    <row r="816" customFormat="false" ht="15.75" hidden="false" customHeight="true" outlineLevel="0" collapsed="false">
      <c r="B816" s="3"/>
      <c r="C816" s="3"/>
      <c r="E816" s="3"/>
    </row>
    <row r="817" customFormat="false" ht="15.75" hidden="false" customHeight="true" outlineLevel="0" collapsed="false">
      <c r="B817" s="3"/>
      <c r="C817" s="3"/>
      <c r="E817" s="3"/>
    </row>
    <row r="818" customFormat="false" ht="15.75" hidden="false" customHeight="true" outlineLevel="0" collapsed="false">
      <c r="B818" s="3"/>
      <c r="C818" s="3"/>
      <c r="E818" s="3"/>
    </row>
    <row r="819" customFormat="false" ht="15.75" hidden="false" customHeight="true" outlineLevel="0" collapsed="false">
      <c r="B819" s="3"/>
      <c r="C819" s="3"/>
      <c r="E819" s="3"/>
    </row>
    <row r="820" customFormat="false" ht="15.75" hidden="false" customHeight="true" outlineLevel="0" collapsed="false">
      <c r="B820" s="3"/>
      <c r="C820" s="3"/>
      <c r="E820" s="3"/>
    </row>
    <row r="821" customFormat="false" ht="15.75" hidden="false" customHeight="true" outlineLevel="0" collapsed="false">
      <c r="B821" s="3"/>
      <c r="C821" s="3"/>
      <c r="E821" s="3"/>
    </row>
    <row r="822" customFormat="false" ht="15.75" hidden="false" customHeight="true" outlineLevel="0" collapsed="false">
      <c r="B822" s="3"/>
      <c r="C822" s="3"/>
      <c r="E822" s="3"/>
    </row>
    <row r="823" customFormat="false" ht="15.75" hidden="false" customHeight="true" outlineLevel="0" collapsed="false">
      <c r="B823" s="3"/>
      <c r="C823" s="3"/>
      <c r="E823" s="3"/>
    </row>
    <row r="824" customFormat="false" ht="15.75" hidden="false" customHeight="true" outlineLevel="0" collapsed="false">
      <c r="B824" s="3"/>
      <c r="C824" s="3"/>
      <c r="E824" s="3"/>
    </row>
    <row r="825" customFormat="false" ht="15.75" hidden="false" customHeight="true" outlineLevel="0" collapsed="false">
      <c r="B825" s="3"/>
      <c r="C825" s="3"/>
      <c r="E825" s="3"/>
    </row>
    <row r="826" customFormat="false" ht="15.75" hidden="false" customHeight="true" outlineLevel="0" collapsed="false">
      <c r="B826" s="3"/>
      <c r="C826" s="3"/>
      <c r="E826" s="3"/>
    </row>
    <row r="827" customFormat="false" ht="15.75" hidden="false" customHeight="true" outlineLevel="0" collapsed="false">
      <c r="B827" s="3"/>
      <c r="C827" s="3"/>
      <c r="E827" s="3"/>
    </row>
    <row r="828" customFormat="false" ht="15.75" hidden="false" customHeight="true" outlineLevel="0" collapsed="false">
      <c r="B828" s="3"/>
      <c r="C828" s="3"/>
      <c r="E828" s="3"/>
    </row>
    <row r="829" customFormat="false" ht="15.75" hidden="false" customHeight="true" outlineLevel="0" collapsed="false">
      <c r="B829" s="3"/>
      <c r="C829" s="3"/>
      <c r="E829" s="3"/>
    </row>
    <row r="830" customFormat="false" ht="15.75" hidden="false" customHeight="true" outlineLevel="0" collapsed="false">
      <c r="B830" s="3"/>
      <c r="C830" s="3"/>
      <c r="E830" s="3"/>
    </row>
    <row r="831" customFormat="false" ht="15.75" hidden="false" customHeight="true" outlineLevel="0" collapsed="false">
      <c r="B831" s="3"/>
      <c r="C831" s="3"/>
      <c r="E831" s="3"/>
    </row>
    <row r="832" customFormat="false" ht="15.75" hidden="false" customHeight="true" outlineLevel="0" collapsed="false">
      <c r="B832" s="3"/>
      <c r="C832" s="3"/>
      <c r="E832" s="3"/>
    </row>
    <row r="833" customFormat="false" ht="15.75" hidden="false" customHeight="true" outlineLevel="0" collapsed="false">
      <c r="B833" s="3"/>
      <c r="C833" s="3"/>
      <c r="E833" s="3"/>
    </row>
    <row r="834" customFormat="false" ht="15.75" hidden="false" customHeight="true" outlineLevel="0" collapsed="false">
      <c r="B834" s="3"/>
      <c r="C834" s="3"/>
      <c r="E834" s="3"/>
    </row>
    <row r="835" customFormat="false" ht="15.75" hidden="false" customHeight="true" outlineLevel="0" collapsed="false">
      <c r="B835" s="3"/>
      <c r="C835" s="3"/>
      <c r="E835" s="3"/>
    </row>
    <row r="836" customFormat="false" ht="15.75" hidden="false" customHeight="true" outlineLevel="0" collapsed="false">
      <c r="B836" s="3"/>
      <c r="C836" s="3"/>
      <c r="E836" s="3"/>
    </row>
    <row r="837" customFormat="false" ht="15.75" hidden="false" customHeight="true" outlineLevel="0" collapsed="false">
      <c r="B837" s="3"/>
      <c r="C837" s="3"/>
      <c r="E837" s="3"/>
    </row>
    <row r="838" customFormat="false" ht="15.75" hidden="false" customHeight="true" outlineLevel="0" collapsed="false">
      <c r="B838" s="3"/>
      <c r="C838" s="3"/>
      <c r="E838" s="3"/>
    </row>
    <row r="839" customFormat="false" ht="15.75" hidden="false" customHeight="true" outlineLevel="0" collapsed="false">
      <c r="B839" s="3"/>
      <c r="C839" s="3"/>
      <c r="E839" s="3"/>
    </row>
    <row r="840" customFormat="false" ht="15.75" hidden="false" customHeight="true" outlineLevel="0" collapsed="false">
      <c r="B840" s="3"/>
      <c r="C840" s="3"/>
      <c r="E840" s="3"/>
    </row>
    <row r="841" customFormat="false" ht="15.75" hidden="false" customHeight="true" outlineLevel="0" collapsed="false">
      <c r="B841" s="3"/>
      <c r="C841" s="3"/>
      <c r="E841" s="3"/>
    </row>
    <row r="842" customFormat="false" ht="15.75" hidden="false" customHeight="true" outlineLevel="0" collapsed="false">
      <c r="B842" s="3"/>
      <c r="C842" s="3"/>
      <c r="E842" s="3"/>
    </row>
    <row r="843" customFormat="false" ht="15.75" hidden="false" customHeight="true" outlineLevel="0" collapsed="false">
      <c r="B843" s="3"/>
      <c r="C843" s="3"/>
      <c r="E843" s="3"/>
    </row>
    <row r="844" customFormat="false" ht="15.75" hidden="false" customHeight="true" outlineLevel="0" collapsed="false">
      <c r="B844" s="3"/>
      <c r="C844" s="3"/>
      <c r="E844" s="3"/>
    </row>
    <row r="845" customFormat="false" ht="15.75" hidden="false" customHeight="true" outlineLevel="0" collapsed="false">
      <c r="B845" s="3"/>
      <c r="C845" s="3"/>
      <c r="E845" s="3"/>
    </row>
    <row r="846" customFormat="false" ht="15.75" hidden="false" customHeight="true" outlineLevel="0" collapsed="false">
      <c r="B846" s="3"/>
      <c r="C846" s="3"/>
      <c r="E846" s="3"/>
    </row>
    <row r="847" customFormat="false" ht="15.75" hidden="false" customHeight="true" outlineLevel="0" collapsed="false">
      <c r="B847" s="3"/>
      <c r="C847" s="3"/>
      <c r="E847" s="3"/>
    </row>
    <row r="848" customFormat="false" ht="15.75" hidden="false" customHeight="true" outlineLevel="0" collapsed="false">
      <c r="B848" s="3"/>
      <c r="C848" s="3"/>
      <c r="E848" s="3"/>
    </row>
    <row r="849" customFormat="false" ht="15.75" hidden="false" customHeight="true" outlineLevel="0" collapsed="false">
      <c r="B849" s="3"/>
      <c r="C849" s="3"/>
      <c r="E849" s="3"/>
    </row>
    <row r="850" customFormat="false" ht="15.75" hidden="false" customHeight="true" outlineLevel="0" collapsed="false">
      <c r="B850" s="3"/>
      <c r="C850" s="3"/>
      <c r="E850" s="3"/>
    </row>
    <row r="851" customFormat="false" ht="15.75" hidden="false" customHeight="true" outlineLevel="0" collapsed="false">
      <c r="B851" s="3"/>
      <c r="C851" s="3"/>
      <c r="E851" s="3"/>
    </row>
    <row r="852" customFormat="false" ht="15.75" hidden="false" customHeight="true" outlineLevel="0" collapsed="false">
      <c r="B852" s="3"/>
      <c r="C852" s="3"/>
      <c r="E852" s="3"/>
    </row>
    <row r="853" customFormat="false" ht="15.75" hidden="false" customHeight="true" outlineLevel="0" collapsed="false">
      <c r="B853" s="3"/>
      <c r="C853" s="3"/>
      <c r="E853" s="3"/>
    </row>
    <row r="854" customFormat="false" ht="15.75" hidden="false" customHeight="true" outlineLevel="0" collapsed="false">
      <c r="B854" s="3"/>
      <c r="C854" s="3"/>
      <c r="E854" s="3"/>
    </row>
    <row r="855" customFormat="false" ht="15.75" hidden="false" customHeight="true" outlineLevel="0" collapsed="false">
      <c r="B855" s="3"/>
      <c r="C855" s="3"/>
      <c r="E855" s="3"/>
    </row>
    <row r="856" customFormat="false" ht="15.75" hidden="false" customHeight="true" outlineLevel="0" collapsed="false">
      <c r="B856" s="3"/>
      <c r="C856" s="3"/>
      <c r="E856" s="3"/>
    </row>
    <row r="857" customFormat="false" ht="15.75" hidden="false" customHeight="true" outlineLevel="0" collapsed="false">
      <c r="B857" s="3"/>
      <c r="C857" s="3"/>
      <c r="E857" s="3"/>
    </row>
    <row r="858" customFormat="false" ht="15.75" hidden="false" customHeight="true" outlineLevel="0" collapsed="false">
      <c r="B858" s="3"/>
      <c r="C858" s="3"/>
      <c r="E858" s="3"/>
    </row>
    <row r="859" customFormat="false" ht="15.75" hidden="false" customHeight="true" outlineLevel="0" collapsed="false">
      <c r="B859" s="3"/>
      <c r="C859" s="3"/>
      <c r="E859" s="3"/>
    </row>
    <row r="860" customFormat="false" ht="15.75" hidden="false" customHeight="true" outlineLevel="0" collapsed="false">
      <c r="B860" s="3"/>
      <c r="C860" s="3"/>
      <c r="E860" s="3"/>
    </row>
    <row r="861" customFormat="false" ht="15.75" hidden="false" customHeight="true" outlineLevel="0" collapsed="false">
      <c r="B861" s="3"/>
      <c r="C861" s="3"/>
      <c r="E861" s="3"/>
    </row>
    <row r="862" customFormat="false" ht="15.75" hidden="false" customHeight="true" outlineLevel="0" collapsed="false">
      <c r="B862" s="3"/>
      <c r="C862" s="3"/>
      <c r="E862" s="3"/>
    </row>
    <row r="863" customFormat="false" ht="15.75" hidden="false" customHeight="true" outlineLevel="0" collapsed="false">
      <c r="B863" s="3"/>
      <c r="C863" s="3"/>
      <c r="E863" s="3"/>
    </row>
    <row r="864" customFormat="false" ht="15.75" hidden="false" customHeight="true" outlineLevel="0" collapsed="false">
      <c r="B864" s="3"/>
      <c r="C864" s="3"/>
      <c r="E864" s="3"/>
    </row>
    <row r="865" customFormat="false" ht="15.75" hidden="false" customHeight="true" outlineLevel="0" collapsed="false">
      <c r="B865" s="3"/>
      <c r="C865" s="3"/>
      <c r="E865" s="3"/>
    </row>
    <row r="866" customFormat="false" ht="15.75" hidden="false" customHeight="true" outlineLevel="0" collapsed="false">
      <c r="B866" s="3"/>
      <c r="C866" s="3"/>
      <c r="E866" s="3"/>
    </row>
    <row r="867" customFormat="false" ht="15.75" hidden="false" customHeight="true" outlineLevel="0" collapsed="false">
      <c r="B867" s="3"/>
      <c r="C867" s="3"/>
      <c r="E867" s="3"/>
    </row>
    <row r="868" customFormat="false" ht="15.75" hidden="false" customHeight="true" outlineLevel="0" collapsed="false">
      <c r="B868" s="3"/>
      <c r="C868" s="3"/>
      <c r="E868" s="3"/>
    </row>
    <row r="869" customFormat="false" ht="15.75" hidden="false" customHeight="true" outlineLevel="0" collapsed="false">
      <c r="B869" s="3"/>
      <c r="C869" s="3"/>
      <c r="E869" s="3"/>
    </row>
    <row r="870" customFormat="false" ht="15.75" hidden="false" customHeight="true" outlineLevel="0" collapsed="false">
      <c r="B870" s="3"/>
      <c r="C870" s="3"/>
      <c r="E870" s="3"/>
    </row>
    <row r="871" customFormat="false" ht="15.75" hidden="false" customHeight="true" outlineLevel="0" collapsed="false">
      <c r="B871" s="3"/>
      <c r="C871" s="3"/>
      <c r="E871" s="3"/>
    </row>
    <row r="872" customFormat="false" ht="15.75" hidden="false" customHeight="true" outlineLevel="0" collapsed="false">
      <c r="B872" s="3"/>
      <c r="C872" s="3"/>
      <c r="E872" s="3"/>
    </row>
    <row r="873" customFormat="false" ht="15.75" hidden="false" customHeight="true" outlineLevel="0" collapsed="false">
      <c r="B873" s="3"/>
      <c r="C873" s="3"/>
      <c r="E873" s="3"/>
    </row>
    <row r="874" customFormat="false" ht="15.75" hidden="false" customHeight="true" outlineLevel="0" collapsed="false">
      <c r="B874" s="3"/>
      <c r="C874" s="3"/>
      <c r="E874" s="3"/>
    </row>
    <row r="875" customFormat="false" ht="15.75" hidden="false" customHeight="true" outlineLevel="0" collapsed="false">
      <c r="B875" s="3"/>
      <c r="C875" s="3"/>
      <c r="E875" s="3"/>
    </row>
    <row r="876" customFormat="false" ht="15.75" hidden="false" customHeight="true" outlineLevel="0" collapsed="false">
      <c r="B876" s="3"/>
      <c r="C876" s="3"/>
      <c r="E876" s="3"/>
    </row>
    <row r="877" customFormat="false" ht="15.75" hidden="false" customHeight="true" outlineLevel="0" collapsed="false">
      <c r="B877" s="3"/>
      <c r="C877" s="3"/>
      <c r="E877" s="3"/>
    </row>
    <row r="878" customFormat="false" ht="15.75" hidden="false" customHeight="true" outlineLevel="0" collapsed="false">
      <c r="B878" s="3"/>
      <c r="C878" s="3"/>
      <c r="E878" s="3"/>
    </row>
    <row r="879" customFormat="false" ht="15.75" hidden="false" customHeight="true" outlineLevel="0" collapsed="false">
      <c r="B879" s="3"/>
      <c r="C879" s="3"/>
      <c r="E879" s="3"/>
    </row>
    <row r="880" customFormat="false" ht="15.75" hidden="false" customHeight="true" outlineLevel="0" collapsed="false">
      <c r="B880" s="3"/>
      <c r="C880" s="3"/>
      <c r="E880" s="3"/>
    </row>
    <row r="881" customFormat="false" ht="15.75" hidden="false" customHeight="true" outlineLevel="0" collapsed="false">
      <c r="B881" s="3"/>
      <c r="C881" s="3"/>
      <c r="E881" s="3"/>
    </row>
    <row r="882" customFormat="false" ht="15.75" hidden="false" customHeight="true" outlineLevel="0" collapsed="false">
      <c r="B882" s="3"/>
      <c r="C882" s="3"/>
      <c r="E882" s="3"/>
    </row>
    <row r="883" customFormat="false" ht="15.75" hidden="false" customHeight="true" outlineLevel="0" collapsed="false">
      <c r="B883" s="3"/>
      <c r="C883" s="3"/>
      <c r="E883" s="3"/>
    </row>
    <row r="884" customFormat="false" ht="15.75" hidden="false" customHeight="true" outlineLevel="0" collapsed="false">
      <c r="B884" s="3"/>
      <c r="C884" s="3"/>
      <c r="E884" s="3"/>
    </row>
    <row r="885" customFormat="false" ht="15.75" hidden="false" customHeight="true" outlineLevel="0" collapsed="false">
      <c r="B885" s="3"/>
      <c r="C885" s="3"/>
      <c r="E885" s="3"/>
    </row>
    <row r="886" customFormat="false" ht="15.75" hidden="false" customHeight="true" outlineLevel="0" collapsed="false">
      <c r="B886" s="3"/>
      <c r="C886" s="3"/>
      <c r="E886" s="3"/>
    </row>
    <row r="887" customFormat="false" ht="15.75" hidden="false" customHeight="true" outlineLevel="0" collapsed="false">
      <c r="B887" s="3"/>
      <c r="C887" s="3"/>
      <c r="E887" s="3"/>
    </row>
    <row r="888" customFormat="false" ht="15.75" hidden="false" customHeight="true" outlineLevel="0" collapsed="false">
      <c r="B888" s="3"/>
      <c r="C888" s="3"/>
      <c r="E888" s="3"/>
    </row>
    <row r="889" customFormat="false" ht="15.75" hidden="false" customHeight="true" outlineLevel="0" collapsed="false">
      <c r="B889" s="3"/>
      <c r="C889" s="3"/>
      <c r="E889" s="3"/>
    </row>
    <row r="890" customFormat="false" ht="15.75" hidden="false" customHeight="true" outlineLevel="0" collapsed="false">
      <c r="B890" s="3"/>
      <c r="C890" s="3"/>
      <c r="E890" s="3"/>
    </row>
    <row r="891" customFormat="false" ht="15.75" hidden="false" customHeight="true" outlineLevel="0" collapsed="false">
      <c r="B891" s="3"/>
      <c r="C891" s="3"/>
      <c r="E891" s="3"/>
    </row>
  </sheetData>
  <mergeCells count="5">
    <mergeCell ref="A5:I5"/>
    <mergeCell ref="A6:I6"/>
    <mergeCell ref="A7:I7"/>
    <mergeCell ref="A8:I8"/>
    <mergeCell ref="A79:H79"/>
  </mergeCells>
  <printOptions headings="false" gridLines="false" gridLinesSet="true" horizontalCentered="true" verticalCentered="false"/>
  <pageMargins left="0.236111111111111" right="0.236111111111111" top="0.354166666666667" bottom="0.35416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5" activeCellId="0" sqref="I35"/>
    </sheetView>
  </sheetViews>
  <sheetFormatPr defaultColWidth="14.42578125" defaultRowHeight="15" customHeight="false" zeroHeight="false" outlineLevelRow="0" outlineLevelCol="0"/>
  <cols>
    <col collapsed="false" customWidth="true" hidden="false" outlineLevel="0" max="1" min="1" style="1" width="12.57"/>
    <col collapsed="false" customWidth="true" hidden="false" outlineLevel="0" max="2" min="2" style="1" width="19.42"/>
    <col collapsed="false" customWidth="true" hidden="false" outlineLevel="0" max="3" min="3" style="1" width="47.14"/>
    <col collapsed="false" customWidth="true" hidden="false" outlineLevel="0" max="4" min="4" style="1" width="17.57"/>
    <col collapsed="false" customWidth="true" hidden="false" outlineLevel="0" max="5" min="5" style="1" width="7.71"/>
    <col collapsed="false" customWidth="true" hidden="false" outlineLevel="0" max="8" min="6" style="1" width="8.71"/>
    <col collapsed="false" customWidth="true" hidden="false" outlineLevel="0" max="9" min="9" style="1" width="10.57"/>
    <col collapsed="false" customWidth="true" hidden="false" outlineLevel="0" max="26" min="10" style="1" width="8.71"/>
  </cols>
  <sheetData>
    <row r="1" customFormat="false" ht="17.25" hidden="false" customHeight="true" outlineLevel="0" collapsed="false">
      <c r="B1" s="72" t="s">
        <v>0</v>
      </c>
      <c r="E1" s="3"/>
      <c r="F1" s="73"/>
      <c r="G1" s="73"/>
    </row>
    <row r="2" customFormat="false" ht="16.5" hidden="false" customHeight="true" outlineLevel="0" collapsed="false">
      <c r="B2" s="74" t="s">
        <v>2</v>
      </c>
      <c r="E2" s="3"/>
      <c r="F2" s="73"/>
      <c r="G2" s="73"/>
    </row>
    <row r="3" customFormat="false" ht="15" hidden="false" customHeight="false" outlineLevel="0" collapsed="false">
      <c r="E3" s="3"/>
    </row>
    <row r="4" customFormat="false" ht="15" hidden="false" customHeight="false" outlineLevel="0" collapsed="false">
      <c r="E4" s="3"/>
    </row>
    <row r="5" customFormat="false" ht="15" hidden="false" customHeight="false" outlineLevel="0" collapsed="false">
      <c r="A5" s="75" t="s">
        <v>202</v>
      </c>
      <c r="B5" s="75"/>
      <c r="C5" s="75"/>
      <c r="D5" s="75"/>
      <c r="E5" s="75"/>
      <c r="F5" s="75"/>
      <c r="G5" s="75"/>
      <c r="H5" s="75"/>
      <c r="I5" s="75"/>
      <c r="J5" s="15"/>
      <c r="K5" s="15"/>
      <c r="L5" s="15"/>
    </row>
    <row r="6" customFormat="false" ht="15" hidden="false" customHeight="false" outlineLevel="0" collapsed="false">
      <c r="A6" s="76" t="str">
        <f aca="false">'PLANILHA ORÇAMENTÁRIA'!A6:I6</f>
        <v>PROJETO DE PAVIMENTAÇÃO E DRENAGEM</v>
      </c>
      <c r="B6" s="76"/>
      <c r="C6" s="76"/>
      <c r="D6" s="76"/>
      <c r="E6" s="76"/>
      <c r="F6" s="76"/>
      <c r="G6" s="76"/>
      <c r="H6" s="76"/>
      <c r="I6" s="76"/>
    </row>
    <row r="7" customFormat="false" ht="17.35" hidden="false" customHeight="false" outlineLevel="0" collapsed="false">
      <c r="A7" s="17" t="str">
        <f aca="false">'PLANILHA ORÇAMENTÁRIA'!A7:I7</f>
        <v>PROJETO RUA C - trecho entre as Ruas 3 e 7</v>
      </c>
      <c r="B7" s="17"/>
      <c r="C7" s="17"/>
      <c r="D7" s="17"/>
      <c r="E7" s="17"/>
      <c r="F7" s="17"/>
      <c r="G7" s="17"/>
      <c r="H7" s="17"/>
      <c r="I7" s="17"/>
      <c r="J7" s="18"/>
      <c r="K7" s="18"/>
      <c r="L7" s="18"/>
    </row>
    <row r="8" customFormat="false" ht="15" hidden="false" customHeight="false" outlineLevel="0" collapsed="false">
      <c r="A8" s="16" t="str">
        <f aca="false">'PLANILHA ORÇAMENTÁRIA'!A8:I8</f>
        <v>VILA DA QUINTA</v>
      </c>
      <c r="B8" s="16"/>
      <c r="C8" s="16"/>
      <c r="D8" s="16"/>
      <c r="E8" s="16"/>
      <c r="F8" s="16"/>
      <c r="G8" s="16"/>
      <c r="H8" s="16"/>
      <c r="I8" s="16"/>
    </row>
    <row r="9" customFormat="false" ht="10.5" hidden="false" customHeight="true" outlineLevel="0" collapsed="false"/>
    <row r="10" customFormat="false" ht="15" hidden="false" customHeight="false" outlineLevel="0" collapsed="false">
      <c r="A10" s="1" t="s">
        <v>203</v>
      </c>
      <c r="B10" s="1" t="s">
        <v>204</v>
      </c>
    </row>
    <row r="11" customFormat="false" ht="15" hidden="false" customHeight="false" outlineLevel="0" collapsed="false">
      <c r="B11" s="77"/>
    </row>
    <row r="12" customFormat="false" ht="15" hidden="false" customHeight="false" outlineLevel="0" collapsed="false">
      <c r="A12" s="78" t="s">
        <v>205</v>
      </c>
      <c r="B12" s="79"/>
      <c r="C12" s="80"/>
      <c r="D12" s="81" t="n">
        <v>1</v>
      </c>
      <c r="E12" s="81"/>
    </row>
    <row r="13" customFormat="false" ht="15" hidden="false" customHeight="false" outlineLevel="0" collapsed="false">
      <c r="A13" s="82" t="s">
        <v>206</v>
      </c>
      <c r="B13" s="79"/>
      <c r="C13" s="80"/>
      <c r="D13" s="81" t="n">
        <v>0.03</v>
      </c>
      <c r="E13" s="81"/>
    </row>
    <row r="14" customFormat="false" ht="15" hidden="false" customHeight="false" outlineLevel="0" collapsed="false">
      <c r="B14" s="83"/>
    </row>
    <row r="15" customFormat="false" ht="15" hidden="false" customHeight="false" outlineLevel="0" collapsed="false">
      <c r="B15" s="83"/>
      <c r="C15" s="84" t="s">
        <v>207</v>
      </c>
      <c r="D15" s="85" t="s">
        <v>208</v>
      </c>
      <c r="E15" s="86" t="s">
        <v>209</v>
      </c>
    </row>
    <row r="16" customFormat="false" ht="15" hidden="false" customHeight="false" outlineLevel="0" collapsed="false">
      <c r="B16" s="83"/>
      <c r="C16" s="87" t="s">
        <v>210</v>
      </c>
      <c r="D16" s="88" t="s">
        <v>211</v>
      </c>
      <c r="E16" s="89" t="n">
        <v>0.038</v>
      </c>
    </row>
    <row r="17" customFormat="false" ht="15" hidden="false" customHeight="false" outlineLevel="0" collapsed="false">
      <c r="B17" s="83"/>
      <c r="C17" s="90" t="s">
        <v>212</v>
      </c>
      <c r="D17" s="91" t="s">
        <v>213</v>
      </c>
      <c r="E17" s="92" t="n">
        <v>0.0032</v>
      </c>
    </row>
    <row r="18" customFormat="false" ht="15" hidden="false" customHeight="false" outlineLevel="0" collapsed="false">
      <c r="C18" s="90" t="s">
        <v>214</v>
      </c>
      <c r="D18" s="91" t="s">
        <v>215</v>
      </c>
      <c r="E18" s="92" t="n">
        <v>0.005</v>
      </c>
    </row>
    <row r="19" customFormat="false" ht="15" hidden="false" customHeight="false" outlineLevel="0" collapsed="false">
      <c r="C19" s="90" t="s">
        <v>216</v>
      </c>
      <c r="D19" s="91" t="s">
        <v>217</v>
      </c>
      <c r="E19" s="92" t="n">
        <v>0.0102</v>
      </c>
    </row>
    <row r="20" customFormat="false" ht="15" hidden="false" customHeight="false" outlineLevel="0" collapsed="false">
      <c r="C20" s="90" t="s">
        <v>218</v>
      </c>
      <c r="D20" s="91" t="s">
        <v>219</v>
      </c>
      <c r="E20" s="92" t="n">
        <v>0.0664</v>
      </c>
    </row>
    <row r="21" customFormat="false" ht="15.75" hidden="false" customHeight="true" outlineLevel="0" collapsed="false">
      <c r="C21" s="90" t="s">
        <v>220</v>
      </c>
      <c r="D21" s="91" t="s">
        <v>221</v>
      </c>
      <c r="E21" s="92" t="n">
        <v>0.0365</v>
      </c>
    </row>
    <row r="22" customFormat="false" ht="15.75" hidden="false" customHeight="true" outlineLevel="0" collapsed="false">
      <c r="C22" s="90" t="s">
        <v>222</v>
      </c>
      <c r="D22" s="91" t="s">
        <v>223</v>
      </c>
      <c r="E22" s="92" t="n">
        <f aca="false">D12*D13</f>
        <v>0.03</v>
      </c>
    </row>
    <row r="23" customFormat="false" ht="30.75" hidden="false" customHeight="true" outlineLevel="0" collapsed="false">
      <c r="C23" s="93" t="s">
        <v>224</v>
      </c>
      <c r="D23" s="94" t="s">
        <v>225</v>
      </c>
      <c r="E23" s="95" t="n">
        <v>0.027</v>
      </c>
    </row>
    <row r="24" customFormat="false" ht="15.75" hidden="false" customHeight="true" outlineLevel="0" collapsed="false">
      <c r="C24" s="96" t="s">
        <v>226</v>
      </c>
      <c r="D24" s="97" t="s">
        <v>227</v>
      </c>
      <c r="E24" s="98" t="n">
        <f aca="false">(((1+E16+E17+E18)*(1+E19)*(1+E20))/(1-E21-E22-E23))-1</f>
        <v>0.243295631920574</v>
      </c>
    </row>
    <row r="25" customFormat="false" ht="15.75" hidden="false" customHeight="true" outlineLevel="0" collapsed="false"/>
    <row r="26" customFormat="false" ht="15.75" hidden="false" customHeight="true" outlineLevel="0" collapsed="false">
      <c r="H26" s="83"/>
      <c r="I26" s="10" t="str">
        <f aca="false">'PLANILHA ORÇAMENTÁRIA'!I83</f>
        <v>Rio Grande, 04 de agosto de 2026.</v>
      </c>
    </row>
    <row r="27" customFormat="false" ht="15.75" hidden="false" customHeight="true" outlineLevel="0" collapsed="false">
      <c r="B27" s="83" t="s">
        <v>228</v>
      </c>
      <c r="C27" s="1" t="s">
        <v>229</v>
      </c>
    </row>
    <row r="28" customFormat="false" ht="15.75" hidden="false" customHeight="true" outlineLevel="0" collapsed="false">
      <c r="B28" s="83"/>
      <c r="C28" s="1" t="s">
        <v>230</v>
      </c>
    </row>
    <row r="29" customFormat="false" ht="15.75" hidden="false" customHeight="true" outlineLevel="0" collapsed="false">
      <c r="B29" s="83"/>
    </row>
    <row r="30" customFormat="false" ht="15.75" hidden="false" customHeight="true" outlineLevel="0" collapsed="false">
      <c r="B30" s="83"/>
    </row>
    <row r="31" customFormat="false" ht="15.75" hidden="false" customHeight="true" outlineLevel="0" collapsed="false">
      <c r="B31" s="83" t="s">
        <v>196</v>
      </c>
      <c r="D31" s="83" t="s">
        <v>199</v>
      </c>
      <c r="E31" s="3"/>
    </row>
    <row r="32" customFormat="false" ht="18.75" hidden="false" customHeight="true" outlineLevel="0" collapsed="false">
      <c r="C32" s="99"/>
      <c r="D32" s="83"/>
      <c r="E32" s="99"/>
      <c r="F32" s="99"/>
      <c r="G32" s="99"/>
      <c r="H32" s="99"/>
      <c r="I32" s="99"/>
    </row>
    <row r="33" customFormat="false" ht="15.75" hidden="false" customHeight="true" outlineLevel="0" collapsed="false">
      <c r="C33" s="100" t="str">
        <f aca="false">'PLANILHA ORÇAMENTÁRIA'!D86</f>
        <v>Engª Bruna T. Porciúncula Altê</v>
      </c>
      <c r="D33" s="83"/>
      <c r="E33" s="101" t="str">
        <f aca="false">'PLANILHA ORÇAMENTÁRIA'!D91</f>
        <v>Giovana Trindade</v>
      </c>
      <c r="F33" s="101"/>
      <c r="G33" s="101"/>
      <c r="H33" s="101"/>
      <c r="I33" s="101"/>
    </row>
    <row r="34" customFormat="false" ht="15.75" hidden="false" customHeight="true" outlineLevel="0" collapsed="false">
      <c r="C34" s="9" t="str">
        <f aca="false">'PLANILHA ORÇAMENTÁRIA'!D87</f>
        <v>CREA RS 202.849</v>
      </c>
      <c r="D34" s="102" t="s">
        <v>201</v>
      </c>
      <c r="E34" s="102"/>
      <c r="F34" s="102"/>
      <c r="G34" s="102"/>
      <c r="H34" s="102"/>
      <c r="I34" s="102"/>
      <c r="J34" s="102"/>
    </row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9">
    <mergeCell ref="A5:I5"/>
    <mergeCell ref="A6:I6"/>
    <mergeCell ref="A7:I7"/>
    <mergeCell ref="A8:I8"/>
    <mergeCell ref="D12:E12"/>
    <mergeCell ref="D13:E13"/>
    <mergeCell ref="E32:I32"/>
    <mergeCell ref="E33:I33"/>
    <mergeCell ref="D34:J3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99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1" activeCellId="0" sqref="I31"/>
    </sheetView>
  </sheetViews>
  <sheetFormatPr defaultColWidth="14.42578125" defaultRowHeight="15" customHeight="false" zeroHeight="false" outlineLevelRow="0" outlineLevelCol="0"/>
  <cols>
    <col collapsed="false" customWidth="true" hidden="false" outlineLevel="0" max="1" min="1" style="1" width="6.14"/>
    <col collapsed="false" customWidth="true" hidden="false" outlineLevel="0" max="2" min="2" style="1" width="41.42"/>
    <col collapsed="false" customWidth="true" hidden="false" outlineLevel="0" max="3" min="3" style="1" width="24.42"/>
    <col collapsed="false" customWidth="true" hidden="false" outlineLevel="0" max="4" min="4" style="1" width="14"/>
    <col collapsed="false" customWidth="true" hidden="false" outlineLevel="0" max="5" min="5" style="1" width="9.29"/>
    <col collapsed="false" customWidth="true" hidden="false" outlineLevel="0" max="6" min="6" style="1" width="6"/>
    <col collapsed="false" customWidth="true" hidden="false" outlineLevel="0" max="7" min="7" style="1" width="7.16"/>
    <col collapsed="false" customWidth="true" hidden="false" outlineLevel="0" max="8" min="8" style="1" width="14"/>
    <col collapsed="false" customWidth="true" hidden="false" outlineLevel="0" max="9" min="9" style="1" width="10.42"/>
    <col collapsed="false" customWidth="true" hidden="false" outlineLevel="0" max="26" min="10" style="1" width="8.71"/>
  </cols>
  <sheetData>
    <row r="1" customFormat="false" ht="17.25" hidden="false" customHeight="true" outlineLevel="0" collapsed="false">
      <c r="B1" s="72" t="s">
        <v>0</v>
      </c>
      <c r="E1" s="3"/>
      <c r="F1" s="4"/>
      <c r="G1" s="3"/>
      <c r="H1" s="83"/>
      <c r="I1" s="6" t="s">
        <v>231</v>
      </c>
    </row>
    <row r="2" customFormat="false" ht="16.5" hidden="false" customHeight="true" outlineLevel="0" collapsed="false">
      <c r="B2" s="74" t="s">
        <v>2</v>
      </c>
      <c r="E2" s="3"/>
      <c r="F2" s="3"/>
      <c r="G2" s="83"/>
      <c r="H2" s="83" t="s">
        <v>3</v>
      </c>
      <c r="I2" s="103" t="n">
        <f aca="false">'PLANILHA ORÇAMENTÁRIA'!I2</f>
        <v>46174</v>
      </c>
    </row>
    <row r="3" customFormat="false" ht="15" hidden="false" customHeight="false" outlineLevel="0" collapsed="false">
      <c r="E3" s="3"/>
      <c r="F3" s="4"/>
      <c r="G3" s="3"/>
      <c r="H3" s="83"/>
      <c r="I3" s="83" t="s">
        <v>4</v>
      </c>
    </row>
    <row r="4" customFormat="false" ht="15" hidden="false" customHeight="false" outlineLevel="0" collapsed="false">
      <c r="E4" s="3"/>
      <c r="F4" s="4"/>
      <c r="G4" s="83"/>
      <c r="H4" s="83" t="s">
        <v>5</v>
      </c>
      <c r="I4" s="104" t="n">
        <f aca="false">'Cálculo BDI'!E24</f>
        <v>0.243295631920574</v>
      </c>
    </row>
    <row r="5" customFormat="false" ht="15" hidden="false" customHeight="false" outlineLevel="0" collapsed="false">
      <c r="A5" s="75" t="s">
        <v>232</v>
      </c>
      <c r="B5" s="75"/>
      <c r="C5" s="75"/>
      <c r="D5" s="75"/>
      <c r="E5" s="75"/>
      <c r="F5" s="75"/>
      <c r="G5" s="75"/>
      <c r="H5" s="75"/>
      <c r="I5" s="75"/>
      <c r="J5" s="15"/>
      <c r="K5" s="15"/>
      <c r="L5" s="15"/>
      <c r="M5" s="15"/>
      <c r="N5" s="15"/>
    </row>
    <row r="6" customFormat="false" ht="15" hidden="false" customHeight="false" outlineLevel="0" collapsed="false">
      <c r="A6" s="76" t="str">
        <f aca="false">'PLANILHA ORÇAMENTÁRIA'!A6:I6</f>
        <v>PROJETO DE PAVIMENTAÇÃO E DRENAGEM</v>
      </c>
      <c r="B6" s="76"/>
      <c r="C6" s="76"/>
      <c r="D6" s="76"/>
      <c r="E6" s="76"/>
      <c r="F6" s="76"/>
      <c r="G6" s="76"/>
      <c r="H6" s="76"/>
      <c r="I6" s="76"/>
    </row>
    <row r="7" customFormat="false" ht="17.35" hidden="false" customHeight="false" outlineLevel="0" collapsed="false">
      <c r="A7" s="105" t="str">
        <f aca="false">'PLANILHA ORÇAMENTÁRIA'!A7:I7</f>
        <v>PROJETO RUA C - trecho entre as Ruas 3 e 7</v>
      </c>
      <c r="B7" s="105"/>
      <c r="C7" s="105"/>
      <c r="D7" s="105"/>
      <c r="E7" s="105"/>
      <c r="F7" s="105"/>
      <c r="G7" s="105"/>
      <c r="H7" s="105"/>
      <c r="I7" s="105"/>
      <c r="J7" s="18"/>
      <c r="K7" s="18"/>
      <c r="L7" s="18"/>
      <c r="M7" s="18"/>
      <c r="N7" s="18"/>
    </row>
    <row r="8" customFormat="false" ht="15" hidden="false" customHeight="false" outlineLevel="0" collapsed="false">
      <c r="A8" s="76" t="str">
        <f aca="false">'PLANILHA ORÇAMENTÁRIA'!A8:I8</f>
        <v>VILA DA QUINTA</v>
      </c>
      <c r="B8" s="76"/>
      <c r="C8" s="76"/>
      <c r="D8" s="76"/>
      <c r="E8" s="76"/>
      <c r="F8" s="76"/>
      <c r="G8" s="76"/>
      <c r="H8" s="76"/>
      <c r="I8" s="76"/>
    </row>
    <row r="9" customFormat="false" ht="19.5" hidden="false" customHeight="true" outlineLevel="0" collapsed="false"/>
    <row r="10" customFormat="false" ht="15" hidden="false" customHeight="false" outlineLevel="0" collapsed="false">
      <c r="B10" s="96" t="s">
        <v>233</v>
      </c>
      <c r="C10" s="106" t="s">
        <v>234</v>
      </c>
      <c r="D10" s="3"/>
    </row>
    <row r="11" customFormat="false" ht="15" hidden="false" customHeight="false" outlineLevel="0" collapsed="false">
      <c r="B11" s="107" t="str">
        <f aca="false">'PLANILHA ORÇAMENTÁRIA'!B11</f>
        <v>CANTEIRO DE OBRAS E ADMINISTRAÇÃO LOCAL</v>
      </c>
      <c r="C11" s="108" t="n">
        <f aca="false">'PLANILHA ORÇAMENTÁRIA'!I11</f>
        <v>94938.22</v>
      </c>
      <c r="D11" s="109"/>
    </row>
    <row r="12" customFormat="false" ht="15" hidden="false" customHeight="false" outlineLevel="0" collapsed="false">
      <c r="B12" s="110" t="str">
        <f aca="false">'PLANILHA ORÇAMENTÁRIA'!B19</f>
        <v>DRENAGEM</v>
      </c>
      <c r="C12" s="111" t="n">
        <f aca="false">'PLANILHA ORÇAMENTÁRIA'!I19</f>
        <v>358005.37</v>
      </c>
      <c r="D12" s="109"/>
    </row>
    <row r="13" customFormat="false" ht="15" hidden="false" customHeight="false" outlineLevel="0" collapsed="false">
      <c r="B13" s="110" t="str">
        <f aca="false">'PLANILHA ORÇAMENTÁRIA'!B52</f>
        <v>PAVIMENTAÇÃO</v>
      </c>
      <c r="C13" s="111" t="n">
        <f aca="false">'PLANILHA ORÇAMENTÁRIA'!I52</f>
        <v>348604.62</v>
      </c>
      <c r="D13" s="109"/>
    </row>
    <row r="14" customFormat="false" ht="15" hidden="false" customHeight="false" outlineLevel="0" collapsed="false">
      <c r="B14" s="110" t="str">
        <f aca="false">'PLANILHA ORÇAMENTÁRIA'!B68</f>
        <v>VEGETAÇÃO</v>
      </c>
      <c r="C14" s="111" t="n">
        <f aca="false">'PLANILHA ORÇAMENTÁRIA'!I68</f>
        <v>1076.04</v>
      </c>
      <c r="D14" s="109"/>
    </row>
    <row r="15" customFormat="false" ht="15" hidden="false" customHeight="false" outlineLevel="0" collapsed="false">
      <c r="B15" s="110" t="str">
        <f aca="false">'PLANILHA ORÇAMENTÁRIA'!B70</f>
        <v>SINALIZAÇÃO DE TRÂNSITO</v>
      </c>
      <c r="C15" s="111" t="n">
        <f aca="false">'PLANILHA ORÇAMENTÁRIA'!I70</f>
        <v>9767.11</v>
      </c>
      <c r="D15" s="109"/>
    </row>
    <row r="16" customFormat="false" ht="15" hidden="false" customHeight="false" outlineLevel="0" collapsed="false">
      <c r="B16" s="110" t="str">
        <f aca="false">'PLANILHA ORÇAMENTÁRIA'!B77</f>
        <v>LIMPEZA DA OBRA</v>
      </c>
      <c r="C16" s="111" t="n">
        <f aca="false">'PLANILHA ORÇAMENTÁRIA'!I77</f>
        <v>2427.6</v>
      </c>
      <c r="D16" s="109"/>
    </row>
    <row r="17" customFormat="false" ht="15" hidden="false" customHeight="false" outlineLevel="0" collapsed="false">
      <c r="B17" s="112" t="s">
        <v>193</v>
      </c>
      <c r="C17" s="113" t="n">
        <f aca="false">SUM(C11:C16)</f>
        <v>814818.96</v>
      </c>
      <c r="D17" s="109"/>
    </row>
    <row r="18" customFormat="false" ht="15" hidden="false" customHeight="false" outlineLevel="0" collapsed="false">
      <c r="C18" s="114"/>
    </row>
    <row r="20" customFormat="false" ht="15.75" hidden="false" customHeight="true" outlineLevel="0" collapsed="false">
      <c r="E20" s="10" t="str">
        <f aca="false">'PLANILHA ORÇAMENTÁRIA'!I83</f>
        <v>Rio Grande, 04 de agosto de 2026.</v>
      </c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>
      <c r="B23" s="1" t="s">
        <v>196</v>
      </c>
      <c r="E23" s="3"/>
    </row>
    <row r="24" customFormat="false" ht="15.75" hidden="false" customHeight="true" outlineLevel="0" collapsed="false">
      <c r="C24" s="99"/>
      <c r="D24" s="99"/>
      <c r="E24" s="99"/>
      <c r="F24" s="99"/>
    </row>
    <row r="25" customFormat="false" ht="15.75" hidden="false" customHeight="true" outlineLevel="0" collapsed="false">
      <c r="C25" s="16" t="str">
        <f aca="false">'PLANILHA ORÇAMENTÁRIA'!D86</f>
        <v>Engª Bruna T. Porciúncula Altê</v>
      </c>
      <c r="D25" s="16"/>
      <c r="E25" s="16"/>
      <c r="F25" s="16"/>
      <c r="G25" s="3"/>
      <c r="H25" s="114"/>
    </row>
    <row r="26" customFormat="false" ht="15.75" hidden="false" customHeight="true" outlineLevel="0" collapsed="false">
      <c r="C26" s="16" t="str">
        <f aca="false">'PLANILHA ORÇAMENTÁRIA'!D87</f>
        <v>CREA RS 202.849</v>
      </c>
      <c r="D26" s="16"/>
      <c r="E26" s="16"/>
      <c r="F26" s="16"/>
      <c r="G26" s="3"/>
      <c r="H26" s="114"/>
    </row>
    <row r="27" customFormat="false" ht="15.75" hidden="false" customHeight="true" outlineLevel="0" collapsed="false">
      <c r="C27" s="3"/>
    </row>
    <row r="28" customFormat="false" ht="15.75" hidden="false" customHeight="true" outlineLevel="0" collapsed="false">
      <c r="B28" s="1" t="s">
        <v>199</v>
      </c>
      <c r="E28" s="3"/>
    </row>
    <row r="29" customFormat="false" ht="15.75" hidden="false" customHeight="true" outlineLevel="0" collapsed="false">
      <c r="C29" s="99"/>
      <c r="D29" s="99"/>
      <c r="E29" s="99"/>
      <c r="F29" s="99"/>
    </row>
    <row r="30" customFormat="false" ht="15.75" hidden="false" customHeight="true" outlineLevel="0" collapsed="false">
      <c r="C30" s="101" t="str">
        <f aca="false">'PLANILHA ORÇAMENTÁRIA'!D91</f>
        <v>Giovana Trindade</v>
      </c>
      <c r="D30" s="101"/>
      <c r="E30" s="101"/>
      <c r="F30" s="101"/>
      <c r="G30" s="3"/>
      <c r="H30" s="3"/>
    </row>
    <row r="31" customFormat="false" ht="15.75" hidden="false" customHeight="true" outlineLevel="0" collapsed="false">
      <c r="B31" s="4"/>
      <c r="C31" s="115" t="s">
        <v>201</v>
      </c>
      <c r="D31" s="115"/>
      <c r="E31" s="115"/>
      <c r="F31" s="115"/>
      <c r="G31" s="3"/>
      <c r="H31" s="3"/>
    </row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</sheetData>
  <mergeCells count="10">
    <mergeCell ref="A5:I5"/>
    <mergeCell ref="A6:I6"/>
    <mergeCell ref="A7:I7"/>
    <mergeCell ref="A8:I8"/>
    <mergeCell ref="C24:F24"/>
    <mergeCell ref="C25:F25"/>
    <mergeCell ref="C26:F26"/>
    <mergeCell ref="C29:F29"/>
    <mergeCell ref="C30:F30"/>
    <mergeCell ref="C31:F3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J99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33" activeCellId="0" sqref="J33"/>
    </sheetView>
  </sheetViews>
  <sheetFormatPr defaultColWidth="14.42578125" defaultRowHeight="15" customHeight="false" zeroHeight="false" outlineLevelRow="0" outlineLevelCol="0"/>
  <cols>
    <col collapsed="false" customWidth="true" hidden="false" outlineLevel="0" max="2" min="2" style="1" width="4.71"/>
    <col collapsed="false" customWidth="true" hidden="false" outlineLevel="0" max="3" min="3" style="1" width="21.84"/>
    <col collapsed="false" customWidth="true" hidden="false" outlineLevel="0" max="4" min="4" style="1" width="14.57"/>
    <col collapsed="false" customWidth="true" hidden="false" outlineLevel="0" max="5" min="5" style="1" width="14.86"/>
    <col collapsed="false" customWidth="true" hidden="false" outlineLevel="0" max="6" min="6" style="1" width="12.86"/>
    <col collapsed="false" customWidth="true" hidden="false" outlineLevel="0" max="7" min="7" style="1" width="13.15"/>
    <col collapsed="false" customWidth="true" hidden="false" outlineLevel="0" max="8" min="8" style="1" width="14.14"/>
    <col collapsed="false" customWidth="true" hidden="false" outlineLevel="0" max="9" min="9" style="1" width="14"/>
    <col collapsed="false" customWidth="true" hidden="false" outlineLevel="0" max="21" min="10" style="1" width="8.71"/>
  </cols>
  <sheetData>
    <row r="1" customFormat="false" ht="17.25" hidden="false" customHeight="true" outlineLevel="0" collapsed="false">
      <c r="B1" s="72" t="s">
        <v>0</v>
      </c>
      <c r="D1" s="4"/>
      <c r="G1" s="3"/>
      <c r="H1" s="3"/>
      <c r="I1" s="6" t="s">
        <v>235</v>
      </c>
    </row>
    <row r="2" customFormat="false" ht="16.5" hidden="false" customHeight="true" outlineLevel="0" collapsed="false">
      <c r="B2" s="74" t="s">
        <v>2</v>
      </c>
      <c r="D2" s="4"/>
      <c r="G2" s="3"/>
      <c r="H2" s="3"/>
      <c r="I2" s="3"/>
    </row>
    <row r="3" customFormat="false" ht="15" hidden="false" customHeight="false" outlineLevel="0" collapsed="false">
      <c r="F3" s="3"/>
      <c r="G3" s="3"/>
      <c r="H3" s="3"/>
    </row>
    <row r="4" customFormat="false" ht="15" hidden="false" customHeight="false" outlineLevel="0" collapsed="false">
      <c r="B4" s="75" t="s">
        <v>236</v>
      </c>
      <c r="C4" s="75"/>
      <c r="D4" s="75"/>
      <c r="E4" s="75"/>
      <c r="F4" s="75"/>
      <c r="G4" s="75"/>
      <c r="H4" s="75"/>
      <c r="I4" s="75"/>
      <c r="J4" s="15"/>
    </row>
    <row r="5" customFormat="false" ht="15" hidden="false" customHeight="false" outlineLevel="0" collapsed="false">
      <c r="B5" s="115" t="s">
        <v>7</v>
      </c>
      <c r="C5" s="115"/>
      <c r="D5" s="115"/>
      <c r="E5" s="115"/>
      <c r="F5" s="115"/>
      <c r="G5" s="115"/>
      <c r="H5" s="115"/>
      <c r="I5" s="115"/>
    </row>
    <row r="6" customFormat="false" ht="17.35" hidden="false" customHeight="false" outlineLevel="0" collapsed="false">
      <c r="B6" s="17" t="str">
        <f aca="false">RESUMO!A7</f>
        <v>PROJETO RUA C - trecho entre as Ruas 3 e 7</v>
      </c>
      <c r="C6" s="17"/>
      <c r="D6" s="17"/>
      <c r="E6" s="17"/>
      <c r="F6" s="17"/>
      <c r="G6" s="17"/>
      <c r="H6" s="17"/>
      <c r="I6" s="17"/>
      <c r="J6" s="18"/>
    </row>
    <row r="7" customFormat="false" ht="15" hidden="false" customHeight="false" outlineLevel="0" collapsed="false">
      <c r="B7" s="16" t="str">
        <f aca="false">RESUMO!A8</f>
        <v>VILA DA QUINTA</v>
      </c>
      <c r="C7" s="16"/>
      <c r="D7" s="16"/>
      <c r="E7" s="16"/>
      <c r="F7" s="16"/>
      <c r="G7" s="16"/>
      <c r="H7" s="16"/>
      <c r="I7" s="16"/>
    </row>
    <row r="8" customFormat="false" ht="10.5" hidden="false" customHeight="true" outlineLevel="0" collapsed="false">
      <c r="F8" s="3"/>
      <c r="G8" s="3"/>
      <c r="H8" s="3"/>
      <c r="I8" s="3"/>
    </row>
    <row r="9" customFormat="false" ht="15" hidden="false" customHeight="false" outlineLevel="0" collapsed="false">
      <c r="F9" s="116" t="s">
        <v>237</v>
      </c>
      <c r="G9" s="116" t="s">
        <v>238</v>
      </c>
      <c r="H9" s="116" t="s">
        <v>239</v>
      </c>
      <c r="I9" s="117" t="s">
        <v>240</v>
      </c>
    </row>
    <row r="10" customFormat="false" ht="15" hidden="false" customHeight="true" outlineLevel="0" collapsed="false">
      <c r="B10" s="118" t="s">
        <v>19</v>
      </c>
      <c r="C10" s="119" t="str">
        <f aca="false">'PLANILHA ORÇAMENTÁRIA'!B11</f>
        <v>CANTEIRO DE OBRAS E ADMINISTRAÇÃO LOCAL</v>
      </c>
      <c r="D10" s="120" t="n">
        <f aca="false">'PLANILHA ORÇAMENTÁRIA'!I11</f>
        <v>94938.22</v>
      </c>
      <c r="E10" s="121" t="s">
        <v>241</v>
      </c>
      <c r="F10" s="122" t="n">
        <v>0.35</v>
      </c>
      <c r="G10" s="122" t="n">
        <v>0.2</v>
      </c>
      <c r="H10" s="122" t="n">
        <v>0.2</v>
      </c>
      <c r="I10" s="123" t="n">
        <v>0.25</v>
      </c>
    </row>
    <row r="11" customFormat="false" ht="15" hidden="false" customHeight="false" outlineLevel="0" collapsed="false">
      <c r="B11" s="118"/>
      <c r="C11" s="118"/>
      <c r="D11" s="118"/>
      <c r="E11" s="121" t="s">
        <v>242</v>
      </c>
      <c r="F11" s="124" t="n">
        <f aca="false">F10</f>
        <v>0.35</v>
      </c>
      <c r="G11" s="124" t="n">
        <f aca="false">G10+F11</f>
        <v>0.55</v>
      </c>
      <c r="H11" s="124" t="n">
        <f aca="false">H10+G11</f>
        <v>0.75</v>
      </c>
      <c r="I11" s="125" t="n">
        <f aca="false">I10+H11</f>
        <v>1</v>
      </c>
    </row>
    <row r="12" customFormat="false" ht="15" hidden="false" customHeight="false" outlineLevel="0" collapsed="false">
      <c r="B12" s="29" t="s">
        <v>47</v>
      </c>
      <c r="C12" s="126" t="str">
        <f aca="false">'PLANILHA ORÇAMENTÁRIA'!B19</f>
        <v>DRENAGEM</v>
      </c>
      <c r="D12" s="127" t="n">
        <f aca="false">'PLANILHA ORÇAMENTÁRIA'!I19</f>
        <v>358005.37</v>
      </c>
      <c r="E12" s="128" t="s">
        <v>241</v>
      </c>
      <c r="F12" s="129" t="n">
        <v>0.2</v>
      </c>
      <c r="G12" s="129" t="n">
        <v>0.4</v>
      </c>
      <c r="H12" s="129" t="n">
        <v>0.4</v>
      </c>
      <c r="I12" s="130"/>
    </row>
    <row r="13" customFormat="false" ht="15" hidden="false" customHeight="false" outlineLevel="0" collapsed="false">
      <c r="B13" s="29"/>
      <c r="C13" s="29"/>
      <c r="D13" s="29"/>
      <c r="E13" s="128" t="s">
        <v>242</v>
      </c>
      <c r="F13" s="131" t="n">
        <f aca="false">F12</f>
        <v>0.2</v>
      </c>
      <c r="G13" s="131" t="n">
        <f aca="false">G12+F13</f>
        <v>0.6</v>
      </c>
      <c r="H13" s="131" t="n">
        <f aca="false">H12+G13</f>
        <v>1</v>
      </c>
      <c r="I13" s="132"/>
    </row>
    <row r="14" customFormat="false" ht="15" hidden="false" customHeight="false" outlineLevel="0" collapsed="false">
      <c r="B14" s="118" t="s">
        <v>133</v>
      </c>
      <c r="C14" s="119" t="str">
        <f aca="false">'PLANILHA ORÇAMENTÁRIA'!B52</f>
        <v>PAVIMENTAÇÃO</v>
      </c>
      <c r="D14" s="120" t="n">
        <f aca="false">'PLANILHA ORÇAMENTÁRIA'!I52</f>
        <v>348604.62</v>
      </c>
      <c r="E14" s="121" t="s">
        <v>241</v>
      </c>
      <c r="F14" s="124"/>
      <c r="G14" s="122" t="n">
        <v>0.25</v>
      </c>
      <c r="H14" s="122" t="n">
        <v>0.5</v>
      </c>
      <c r="I14" s="123" t="n">
        <v>0.25</v>
      </c>
    </row>
    <row r="15" customFormat="false" ht="15" hidden="false" customHeight="false" outlineLevel="0" collapsed="false">
      <c r="B15" s="118"/>
      <c r="C15" s="118"/>
      <c r="D15" s="118"/>
      <c r="E15" s="121" t="s">
        <v>242</v>
      </c>
      <c r="F15" s="124"/>
      <c r="G15" s="124" t="n">
        <f aca="false">G14</f>
        <v>0.25</v>
      </c>
      <c r="H15" s="124" t="n">
        <f aca="false">H14+G15</f>
        <v>0.75</v>
      </c>
      <c r="I15" s="125" t="n">
        <f aca="false">I14+H15</f>
        <v>1</v>
      </c>
    </row>
    <row r="16" customFormat="false" ht="15" hidden="false" customHeight="false" outlineLevel="0" collapsed="false">
      <c r="B16" s="133" t="s">
        <v>166</v>
      </c>
      <c r="C16" s="134" t="str">
        <f aca="false">'PLANILHA ORÇAMENTÁRIA'!B68</f>
        <v>VEGETAÇÃO</v>
      </c>
      <c r="D16" s="135" t="n">
        <f aca="false">'PLANILHA ORÇAMENTÁRIA'!I68</f>
        <v>1076.04</v>
      </c>
      <c r="E16" s="136" t="s">
        <v>241</v>
      </c>
      <c r="F16" s="137" t="n">
        <v>0.35</v>
      </c>
      <c r="G16" s="137" t="n">
        <v>0.35</v>
      </c>
      <c r="H16" s="137" t="n">
        <v>0.3</v>
      </c>
      <c r="I16" s="138"/>
    </row>
    <row r="17" customFormat="false" ht="15" hidden="false" customHeight="false" outlineLevel="0" collapsed="false">
      <c r="B17" s="133"/>
      <c r="C17" s="133"/>
      <c r="D17" s="133"/>
      <c r="E17" s="136" t="s">
        <v>242</v>
      </c>
      <c r="F17" s="139" t="n">
        <f aca="false">F16</f>
        <v>0.35</v>
      </c>
      <c r="G17" s="139" t="n">
        <f aca="false">G16+F17</f>
        <v>0.7</v>
      </c>
      <c r="H17" s="139" t="n">
        <f aca="false">H16+G17</f>
        <v>1</v>
      </c>
      <c r="I17" s="140"/>
    </row>
    <row r="18" customFormat="false" ht="14.25" hidden="false" customHeight="true" outlineLevel="0" collapsed="false">
      <c r="B18" s="141" t="s">
        <v>171</v>
      </c>
      <c r="C18" s="142" t="str">
        <f aca="false">'PLANILHA ORÇAMENTÁRIA'!B70</f>
        <v>SINALIZAÇÃO DE TRÂNSITO</v>
      </c>
      <c r="D18" s="143" t="n">
        <f aca="false">'PLANILHA ORÇAMENTÁRIA'!I70</f>
        <v>9767.11</v>
      </c>
      <c r="E18" s="144" t="s">
        <v>241</v>
      </c>
      <c r="F18" s="145"/>
      <c r="G18" s="146"/>
      <c r="H18" s="146"/>
      <c r="I18" s="147" t="n">
        <v>1</v>
      </c>
    </row>
    <row r="19" customFormat="false" ht="15.75" hidden="false" customHeight="true" outlineLevel="0" collapsed="false">
      <c r="B19" s="141"/>
      <c r="C19" s="141"/>
      <c r="D19" s="141"/>
      <c r="E19" s="144" t="s">
        <v>242</v>
      </c>
      <c r="F19" s="145"/>
      <c r="G19" s="145"/>
      <c r="H19" s="145"/>
      <c r="I19" s="148" t="n">
        <f aca="false">I18</f>
        <v>1</v>
      </c>
    </row>
    <row r="20" customFormat="false" ht="15.75" hidden="false" customHeight="true" outlineLevel="0" collapsed="false">
      <c r="B20" s="133" t="s">
        <v>188</v>
      </c>
      <c r="C20" s="134" t="str">
        <f aca="false">'PLANILHA ORÇAMENTÁRIA'!B77</f>
        <v>LIMPEZA DA OBRA</v>
      </c>
      <c r="D20" s="135" t="n">
        <f aca="false">'PLANILHA ORÇAMENTÁRIA'!I77</f>
        <v>2427.6</v>
      </c>
      <c r="E20" s="136" t="s">
        <v>241</v>
      </c>
      <c r="F20" s="137" t="n">
        <v>0.15</v>
      </c>
      <c r="G20" s="137" t="n">
        <v>0.3</v>
      </c>
      <c r="H20" s="137" t="n">
        <v>0.4</v>
      </c>
      <c r="I20" s="138" t="n">
        <v>0.15</v>
      </c>
    </row>
    <row r="21" customFormat="false" ht="15.75" hidden="false" customHeight="true" outlineLevel="0" collapsed="false">
      <c r="B21" s="133"/>
      <c r="C21" s="133"/>
      <c r="D21" s="133"/>
      <c r="E21" s="136" t="s">
        <v>242</v>
      </c>
      <c r="F21" s="139" t="n">
        <f aca="false">F20</f>
        <v>0.15</v>
      </c>
      <c r="G21" s="139" t="n">
        <f aca="false">F21+G20</f>
        <v>0.45</v>
      </c>
      <c r="H21" s="139" t="n">
        <f aca="false">G21+H20</f>
        <v>0.85</v>
      </c>
      <c r="I21" s="149" t="n">
        <f aca="false">H21+I20</f>
        <v>1</v>
      </c>
    </row>
    <row r="22" customFormat="false" ht="15.75" hidden="false" customHeight="true" outlineLevel="0" collapsed="false">
      <c r="C22" s="150" t="s">
        <v>193</v>
      </c>
      <c r="D22" s="151" t="n">
        <f aca="false">SUM(D10:D21)</f>
        <v>814818.96</v>
      </c>
      <c r="E22" s="152" t="s">
        <v>241</v>
      </c>
      <c r="F22" s="153" t="n">
        <f aca="false">((F10*$D$10)+(F12*$D$12)+(F14*$D$14)+(F16*$D$16)+(F18*$D$18)+(F20*$D$20))/$D$22</f>
        <v>0.129562774287923</v>
      </c>
      <c r="G22" s="153" t="n">
        <f aca="false">((G10*$D$10)+(G12*$D$12)+(G14*$D$14)+(G16*$D$16)+(G18*$D$18)+(G20*$D$20))/$D$22</f>
        <v>0.307363786674773</v>
      </c>
      <c r="H22" s="153" t="n">
        <f aca="false">((H10*$D$10)+(H12*$D$12)+(H14*$D$14)+(H16*$D$16)+(H18*$D$18)+(H20*$D$20))/$D$22</f>
        <v>0.414553380053896</v>
      </c>
      <c r="I22" s="153" t="n">
        <f aca="false">((I10*$D$10)+(I12*$D$12)+(I14*$D$14)+(I16*$D$16)+(I18*$D$18)+(I20*$D$20))/$D$22</f>
        <v>0.148520058983409</v>
      </c>
    </row>
    <row r="23" customFormat="false" ht="15.75" hidden="false" customHeight="true" outlineLevel="0" collapsed="false">
      <c r="E23" s="154" t="s">
        <v>243</v>
      </c>
      <c r="F23" s="155" t="n">
        <f aca="false">F22*$D$22</f>
        <v>105570.205</v>
      </c>
      <c r="G23" s="155" t="n">
        <f aca="false">G22*$D$22</f>
        <v>250445.841</v>
      </c>
      <c r="H23" s="155" t="n">
        <f aca="false">H22*$D$22</f>
        <v>337785.954</v>
      </c>
      <c r="I23" s="156" t="n">
        <f aca="false">I22*$D$22</f>
        <v>121016.96</v>
      </c>
    </row>
    <row r="24" customFormat="false" ht="15.75" hidden="false" customHeight="true" outlineLevel="0" collapsed="false">
      <c r="E24" s="152" t="s">
        <v>242</v>
      </c>
      <c r="F24" s="157" t="n">
        <f aca="false">F22</f>
        <v>0.129562774287923</v>
      </c>
      <c r="G24" s="157" t="n">
        <f aca="false">F24+G22</f>
        <v>0.436926560962695</v>
      </c>
      <c r="H24" s="157" t="n">
        <f aca="false">G24+H22</f>
        <v>0.851479941016591</v>
      </c>
      <c r="I24" s="158" t="n">
        <f aca="false">H24+I22</f>
        <v>1</v>
      </c>
    </row>
    <row r="25" customFormat="false" ht="15.75" hidden="false" customHeight="true" outlineLevel="0" collapsed="false">
      <c r="E25" s="154" t="s">
        <v>244</v>
      </c>
      <c r="F25" s="155" t="n">
        <f aca="false">F23</f>
        <v>105570.205</v>
      </c>
      <c r="G25" s="155" t="n">
        <f aca="false">F25+G23</f>
        <v>356016.046</v>
      </c>
      <c r="H25" s="155" t="n">
        <f aca="false">G25+H23</f>
        <v>693802</v>
      </c>
      <c r="I25" s="156" t="n">
        <f aca="false">H25+I23</f>
        <v>814818.96</v>
      </c>
    </row>
    <row r="26" customFormat="false" ht="15.75" hidden="false" customHeight="true" outlineLevel="0" collapsed="false">
      <c r="F26" s="3"/>
      <c r="G26" s="3"/>
      <c r="H26" s="3"/>
    </row>
    <row r="27" customFormat="false" ht="15.75" hidden="false" customHeight="true" outlineLevel="0" collapsed="false">
      <c r="F27" s="3"/>
      <c r="G27" s="3"/>
      <c r="I27" s="10" t="str">
        <f aca="false">RESUMO!E20</f>
        <v>Rio Grande, 04 de agosto de 2026.</v>
      </c>
    </row>
    <row r="28" customFormat="false" ht="15.75" hidden="false" customHeight="true" outlineLevel="0" collapsed="false">
      <c r="F28" s="3"/>
      <c r="G28" s="3"/>
      <c r="H28" s="3"/>
    </row>
    <row r="29" customFormat="false" ht="15.75" hidden="false" customHeight="true" outlineLevel="0" collapsed="false">
      <c r="C29" s="4" t="s">
        <v>196</v>
      </c>
      <c r="D29" s="3"/>
      <c r="E29" s="3"/>
      <c r="F29" s="3"/>
      <c r="G29" s="4" t="s">
        <v>199</v>
      </c>
      <c r="H29" s="3"/>
    </row>
    <row r="30" customFormat="false" ht="15.75" hidden="false" customHeight="true" outlineLevel="0" collapsed="false">
      <c r="C30" s="4"/>
      <c r="D30" s="3"/>
      <c r="E30" s="3"/>
      <c r="F30" s="3"/>
      <c r="G30" s="4"/>
    </row>
    <row r="31" customFormat="false" ht="15.75" hidden="false" customHeight="true" outlineLevel="0" collapsed="false">
      <c r="C31" s="159"/>
      <c r="D31" s="99"/>
      <c r="E31" s="99"/>
      <c r="F31" s="3"/>
      <c r="G31" s="159"/>
    </row>
    <row r="32" customFormat="false" ht="15.75" hidden="false" customHeight="true" outlineLevel="0" collapsed="false">
      <c r="C32" s="12" t="str">
        <f aca="false">RESUMO!C25</f>
        <v>Engª Bruna T. Porciúncula Altê</v>
      </c>
      <c r="E32" s="3"/>
      <c r="F32" s="3"/>
      <c r="G32" s="160" t="str">
        <f aca="false">'PLANILHA ORÇAMENTÁRIA'!D91</f>
        <v>Giovana Trindade</v>
      </c>
      <c r="H32" s="101"/>
      <c r="I32" s="101"/>
    </row>
    <row r="33" customFormat="false" ht="15.75" hidden="false" customHeight="true" outlineLevel="0" collapsed="false">
      <c r="C33" s="12" t="str">
        <f aca="false">RESUMO!C26</f>
        <v>CREA RS 202.849</v>
      </c>
      <c r="E33" s="3"/>
      <c r="F33" s="3"/>
      <c r="G33" s="4" t="s">
        <v>201</v>
      </c>
      <c r="H33" s="3"/>
      <c r="I33" s="3"/>
    </row>
    <row r="34" customFormat="false" ht="15.75" hidden="false" customHeight="true" outlineLevel="0" collapsed="false">
      <c r="F34" s="3"/>
      <c r="G34" s="3"/>
      <c r="H34" s="3"/>
    </row>
    <row r="35" customFormat="false" ht="15" hidden="false" customHeight="true" outlineLevel="0" collapsed="false">
      <c r="F35" s="3"/>
      <c r="G35" s="3"/>
      <c r="H35" s="3"/>
    </row>
    <row r="36" customFormat="false" ht="15.75" hidden="false" customHeight="true" outlineLevel="0" collapsed="false">
      <c r="F36" s="3"/>
      <c r="G36" s="3"/>
      <c r="H36" s="3"/>
    </row>
    <row r="37" customFormat="false" ht="15.75" hidden="false" customHeight="true" outlineLevel="0" collapsed="false">
      <c r="F37" s="3"/>
      <c r="G37" s="3"/>
      <c r="H37" s="3"/>
    </row>
    <row r="38" customFormat="false" ht="15.75" hidden="false" customHeight="true" outlineLevel="0" collapsed="false">
      <c r="F38" s="3"/>
      <c r="G38" s="3"/>
      <c r="H38" s="3"/>
    </row>
    <row r="39" customFormat="false" ht="15.75" hidden="false" customHeight="true" outlineLevel="0" collapsed="false">
      <c r="F39" s="3"/>
      <c r="G39" s="3"/>
      <c r="H39" s="3"/>
    </row>
    <row r="40" customFormat="false" ht="15.75" hidden="false" customHeight="true" outlineLevel="0" collapsed="false">
      <c r="F40" s="3"/>
      <c r="G40" s="3"/>
      <c r="H40" s="3"/>
    </row>
    <row r="41" customFormat="false" ht="15.75" hidden="false" customHeight="true" outlineLevel="0" collapsed="false">
      <c r="F41" s="3"/>
      <c r="G41" s="3"/>
      <c r="H41" s="3"/>
    </row>
    <row r="42" customFormat="false" ht="15.75" hidden="false" customHeight="true" outlineLevel="0" collapsed="false">
      <c r="F42" s="3"/>
      <c r="G42" s="3"/>
      <c r="H42" s="3"/>
    </row>
    <row r="43" customFormat="false" ht="15.75" hidden="false" customHeight="true" outlineLevel="0" collapsed="false">
      <c r="F43" s="3"/>
      <c r="G43" s="3"/>
      <c r="H43" s="3"/>
    </row>
    <row r="44" customFormat="false" ht="15.75" hidden="false" customHeight="true" outlineLevel="0" collapsed="false">
      <c r="F44" s="3"/>
      <c r="G44" s="3"/>
      <c r="H44" s="3"/>
    </row>
    <row r="45" customFormat="false" ht="15.75" hidden="false" customHeight="true" outlineLevel="0" collapsed="false">
      <c r="F45" s="3"/>
      <c r="G45" s="3"/>
      <c r="H45" s="3"/>
    </row>
    <row r="46" customFormat="false" ht="15.75" hidden="false" customHeight="true" outlineLevel="0" collapsed="false">
      <c r="F46" s="3"/>
      <c r="G46" s="3"/>
      <c r="H46" s="3"/>
    </row>
    <row r="47" customFormat="false" ht="15.75" hidden="false" customHeight="true" outlineLevel="0" collapsed="false">
      <c r="F47" s="3"/>
      <c r="G47" s="3"/>
      <c r="H47" s="3"/>
    </row>
    <row r="48" customFormat="false" ht="15.75" hidden="false" customHeight="true" outlineLevel="0" collapsed="false">
      <c r="F48" s="3"/>
      <c r="G48" s="3"/>
      <c r="H48" s="3"/>
    </row>
    <row r="49" customFormat="false" ht="15.75" hidden="false" customHeight="true" outlineLevel="0" collapsed="false">
      <c r="F49" s="3"/>
      <c r="G49" s="3"/>
      <c r="H49" s="3"/>
    </row>
    <row r="50" customFormat="false" ht="15.75" hidden="false" customHeight="true" outlineLevel="0" collapsed="false">
      <c r="F50" s="3"/>
      <c r="G50" s="3"/>
      <c r="H50" s="3"/>
    </row>
    <row r="51" customFormat="false" ht="15.75" hidden="false" customHeight="true" outlineLevel="0" collapsed="false">
      <c r="F51" s="3"/>
      <c r="G51" s="3"/>
      <c r="H51" s="3"/>
    </row>
    <row r="52" customFormat="false" ht="15.75" hidden="false" customHeight="true" outlineLevel="0" collapsed="false">
      <c r="F52" s="3"/>
      <c r="G52" s="3"/>
      <c r="H52" s="3"/>
    </row>
    <row r="53" customFormat="false" ht="15.75" hidden="false" customHeight="true" outlineLevel="0" collapsed="false">
      <c r="F53" s="3"/>
      <c r="G53" s="3"/>
      <c r="H53" s="3"/>
    </row>
    <row r="54" customFormat="false" ht="15.75" hidden="false" customHeight="true" outlineLevel="0" collapsed="false">
      <c r="F54" s="3"/>
      <c r="G54" s="3"/>
      <c r="H54" s="3"/>
    </row>
    <row r="55" customFormat="false" ht="15.75" hidden="false" customHeight="true" outlineLevel="0" collapsed="false">
      <c r="F55" s="3"/>
      <c r="G55" s="3"/>
      <c r="H55" s="3"/>
    </row>
    <row r="56" customFormat="false" ht="15.75" hidden="false" customHeight="true" outlineLevel="0" collapsed="false">
      <c r="F56" s="3"/>
      <c r="G56" s="3"/>
      <c r="H56" s="3"/>
    </row>
    <row r="57" customFormat="false" ht="15.75" hidden="false" customHeight="true" outlineLevel="0" collapsed="false">
      <c r="F57" s="3"/>
      <c r="G57" s="3"/>
      <c r="H57" s="3"/>
    </row>
    <row r="58" customFormat="false" ht="15.75" hidden="false" customHeight="true" outlineLevel="0" collapsed="false">
      <c r="F58" s="3"/>
      <c r="G58" s="3"/>
      <c r="H58" s="3"/>
    </row>
    <row r="59" customFormat="false" ht="15.75" hidden="false" customHeight="true" outlineLevel="0" collapsed="false">
      <c r="F59" s="3"/>
      <c r="G59" s="3"/>
      <c r="H59" s="3"/>
    </row>
    <row r="60" customFormat="false" ht="15.75" hidden="false" customHeight="true" outlineLevel="0" collapsed="false">
      <c r="F60" s="3"/>
      <c r="G60" s="3"/>
      <c r="H60" s="3"/>
    </row>
    <row r="61" customFormat="false" ht="15.75" hidden="false" customHeight="true" outlineLevel="0" collapsed="false">
      <c r="F61" s="3"/>
      <c r="G61" s="3"/>
      <c r="H61" s="3"/>
    </row>
    <row r="62" customFormat="false" ht="15.75" hidden="false" customHeight="true" outlineLevel="0" collapsed="false">
      <c r="F62" s="3"/>
      <c r="G62" s="3"/>
      <c r="H62" s="3"/>
    </row>
    <row r="63" customFormat="false" ht="15.75" hidden="false" customHeight="true" outlineLevel="0" collapsed="false">
      <c r="F63" s="3"/>
      <c r="G63" s="3"/>
      <c r="H63" s="3"/>
    </row>
    <row r="64" customFormat="false" ht="15.75" hidden="false" customHeight="true" outlineLevel="0" collapsed="false">
      <c r="F64" s="3"/>
      <c r="G64" s="3"/>
      <c r="H64" s="3"/>
    </row>
    <row r="65" customFormat="false" ht="15.75" hidden="false" customHeight="true" outlineLevel="0" collapsed="false">
      <c r="F65" s="3"/>
      <c r="G65" s="3"/>
      <c r="H65" s="3"/>
    </row>
    <row r="66" customFormat="false" ht="15.75" hidden="false" customHeight="true" outlineLevel="0" collapsed="false">
      <c r="F66" s="3"/>
      <c r="G66" s="3"/>
      <c r="H66" s="3"/>
    </row>
    <row r="67" customFormat="false" ht="15.75" hidden="false" customHeight="true" outlineLevel="0" collapsed="false">
      <c r="F67" s="3"/>
      <c r="G67" s="3"/>
      <c r="H67" s="3"/>
    </row>
    <row r="68" customFormat="false" ht="15.75" hidden="false" customHeight="true" outlineLevel="0" collapsed="false">
      <c r="F68" s="3"/>
      <c r="G68" s="3"/>
      <c r="H68" s="3"/>
    </row>
    <row r="69" customFormat="false" ht="15.75" hidden="false" customHeight="true" outlineLevel="0" collapsed="false">
      <c r="F69" s="3"/>
      <c r="G69" s="3"/>
      <c r="H69" s="3"/>
    </row>
    <row r="70" customFormat="false" ht="15.75" hidden="false" customHeight="true" outlineLevel="0" collapsed="false">
      <c r="F70" s="3"/>
      <c r="G70" s="3"/>
      <c r="H70" s="3"/>
    </row>
    <row r="71" customFormat="false" ht="15.75" hidden="false" customHeight="true" outlineLevel="0" collapsed="false">
      <c r="F71" s="3"/>
      <c r="G71" s="3"/>
      <c r="H71" s="3"/>
    </row>
    <row r="72" customFormat="false" ht="15.75" hidden="false" customHeight="true" outlineLevel="0" collapsed="false">
      <c r="F72" s="3"/>
      <c r="G72" s="3"/>
      <c r="H72" s="3"/>
    </row>
    <row r="73" customFormat="false" ht="15.75" hidden="false" customHeight="true" outlineLevel="0" collapsed="false">
      <c r="F73" s="3"/>
      <c r="G73" s="3"/>
      <c r="H73" s="3"/>
    </row>
    <row r="74" customFormat="false" ht="15.75" hidden="false" customHeight="true" outlineLevel="0" collapsed="false">
      <c r="F74" s="3"/>
      <c r="G74" s="3"/>
      <c r="H74" s="3"/>
    </row>
    <row r="75" customFormat="false" ht="15.75" hidden="false" customHeight="true" outlineLevel="0" collapsed="false">
      <c r="F75" s="3"/>
      <c r="G75" s="3"/>
      <c r="H75" s="3"/>
    </row>
    <row r="76" customFormat="false" ht="15.75" hidden="false" customHeight="true" outlineLevel="0" collapsed="false">
      <c r="F76" s="3"/>
      <c r="G76" s="3"/>
      <c r="H76" s="3"/>
    </row>
    <row r="77" customFormat="false" ht="15.75" hidden="false" customHeight="true" outlineLevel="0" collapsed="false">
      <c r="F77" s="3"/>
      <c r="G77" s="3"/>
      <c r="H77" s="3"/>
    </row>
    <row r="78" customFormat="false" ht="15.75" hidden="false" customHeight="true" outlineLevel="0" collapsed="false">
      <c r="F78" s="3"/>
      <c r="G78" s="3"/>
      <c r="H78" s="3"/>
    </row>
    <row r="79" customFormat="false" ht="15.75" hidden="false" customHeight="true" outlineLevel="0" collapsed="false">
      <c r="F79" s="3"/>
      <c r="G79" s="3"/>
      <c r="H79" s="3"/>
    </row>
    <row r="80" customFormat="false" ht="15.75" hidden="false" customHeight="true" outlineLevel="0" collapsed="false">
      <c r="F80" s="3"/>
      <c r="G80" s="3"/>
      <c r="H80" s="3"/>
    </row>
    <row r="81" customFormat="false" ht="15.75" hidden="false" customHeight="true" outlineLevel="0" collapsed="false">
      <c r="F81" s="3"/>
      <c r="G81" s="3"/>
      <c r="H81" s="3"/>
    </row>
    <row r="82" customFormat="false" ht="15.75" hidden="false" customHeight="true" outlineLevel="0" collapsed="false">
      <c r="F82" s="3"/>
      <c r="G82" s="3"/>
      <c r="H82" s="3"/>
    </row>
    <row r="83" customFormat="false" ht="15.75" hidden="false" customHeight="true" outlineLevel="0" collapsed="false">
      <c r="F83" s="3"/>
      <c r="G83" s="3"/>
      <c r="H83" s="3"/>
    </row>
    <row r="84" customFormat="false" ht="15.75" hidden="false" customHeight="true" outlineLevel="0" collapsed="false">
      <c r="F84" s="3"/>
      <c r="G84" s="3"/>
      <c r="H84" s="3"/>
    </row>
    <row r="85" customFormat="false" ht="15.75" hidden="false" customHeight="true" outlineLevel="0" collapsed="false">
      <c r="F85" s="3"/>
      <c r="G85" s="3"/>
      <c r="H85" s="3"/>
    </row>
    <row r="86" customFormat="false" ht="15.75" hidden="false" customHeight="true" outlineLevel="0" collapsed="false">
      <c r="F86" s="3"/>
      <c r="G86" s="3"/>
      <c r="H86" s="3"/>
    </row>
    <row r="87" customFormat="false" ht="15.75" hidden="false" customHeight="true" outlineLevel="0" collapsed="false">
      <c r="F87" s="3"/>
      <c r="G87" s="3"/>
      <c r="H87" s="3"/>
    </row>
    <row r="88" customFormat="false" ht="15.75" hidden="false" customHeight="true" outlineLevel="0" collapsed="false">
      <c r="F88" s="3"/>
      <c r="G88" s="3"/>
      <c r="H88" s="3"/>
    </row>
    <row r="89" customFormat="false" ht="15.75" hidden="false" customHeight="true" outlineLevel="0" collapsed="false">
      <c r="F89" s="3"/>
      <c r="G89" s="3"/>
      <c r="H89" s="3"/>
    </row>
    <row r="90" customFormat="false" ht="15.75" hidden="false" customHeight="true" outlineLevel="0" collapsed="false">
      <c r="F90" s="3"/>
      <c r="G90" s="3"/>
      <c r="H90" s="3"/>
    </row>
    <row r="91" customFormat="false" ht="15.75" hidden="false" customHeight="true" outlineLevel="0" collapsed="false">
      <c r="F91" s="3"/>
      <c r="G91" s="3"/>
      <c r="H91" s="3"/>
    </row>
    <row r="92" customFormat="false" ht="15.75" hidden="false" customHeight="true" outlineLevel="0" collapsed="false">
      <c r="F92" s="3"/>
      <c r="G92" s="3"/>
      <c r="H92" s="3"/>
    </row>
    <row r="93" customFormat="false" ht="15.75" hidden="false" customHeight="true" outlineLevel="0" collapsed="false">
      <c r="F93" s="3"/>
      <c r="G93" s="3"/>
      <c r="H93" s="3"/>
    </row>
    <row r="94" customFormat="false" ht="15.75" hidden="false" customHeight="true" outlineLevel="0" collapsed="false">
      <c r="F94" s="3"/>
      <c r="G94" s="3"/>
      <c r="H94" s="3"/>
    </row>
    <row r="95" customFormat="false" ht="15.75" hidden="false" customHeight="true" outlineLevel="0" collapsed="false">
      <c r="F95" s="3"/>
      <c r="G95" s="3"/>
      <c r="H95" s="3"/>
    </row>
    <row r="96" customFormat="false" ht="15.75" hidden="false" customHeight="true" outlineLevel="0" collapsed="false">
      <c r="F96" s="3"/>
      <c r="G96" s="3"/>
      <c r="H96" s="3"/>
    </row>
    <row r="97" customFormat="false" ht="15.75" hidden="false" customHeight="true" outlineLevel="0" collapsed="false">
      <c r="F97" s="3"/>
      <c r="G97" s="3"/>
      <c r="H97" s="3"/>
    </row>
    <row r="98" customFormat="false" ht="15.75" hidden="false" customHeight="true" outlineLevel="0" collapsed="false">
      <c r="F98" s="3"/>
      <c r="G98" s="3"/>
      <c r="H98" s="3"/>
    </row>
    <row r="99" customFormat="false" ht="15.75" hidden="false" customHeight="true" outlineLevel="0" collapsed="false">
      <c r="F99" s="3"/>
      <c r="G99" s="3"/>
      <c r="H99" s="3"/>
    </row>
    <row r="100" customFormat="false" ht="15.75" hidden="false" customHeight="true" outlineLevel="0" collapsed="false">
      <c r="F100" s="3"/>
      <c r="G100" s="3"/>
      <c r="H100" s="3"/>
    </row>
    <row r="101" customFormat="false" ht="15.75" hidden="false" customHeight="true" outlineLevel="0" collapsed="false">
      <c r="F101" s="3"/>
      <c r="G101" s="3"/>
      <c r="H101" s="3"/>
    </row>
    <row r="102" customFormat="false" ht="15.75" hidden="false" customHeight="true" outlineLevel="0" collapsed="false">
      <c r="F102" s="3"/>
      <c r="G102" s="3"/>
      <c r="H102" s="3"/>
    </row>
    <row r="103" customFormat="false" ht="15.75" hidden="false" customHeight="true" outlineLevel="0" collapsed="false">
      <c r="F103" s="3"/>
      <c r="G103" s="3"/>
      <c r="H103" s="3"/>
    </row>
    <row r="104" customFormat="false" ht="15.75" hidden="false" customHeight="true" outlineLevel="0" collapsed="false">
      <c r="F104" s="3"/>
      <c r="G104" s="3"/>
      <c r="H104" s="3"/>
    </row>
    <row r="105" customFormat="false" ht="15.75" hidden="false" customHeight="true" outlineLevel="0" collapsed="false">
      <c r="F105" s="3"/>
      <c r="G105" s="3"/>
      <c r="H105" s="3"/>
    </row>
    <row r="106" customFormat="false" ht="15.75" hidden="false" customHeight="true" outlineLevel="0" collapsed="false">
      <c r="F106" s="3"/>
      <c r="G106" s="3"/>
      <c r="H106" s="3"/>
    </row>
    <row r="107" customFormat="false" ht="15.75" hidden="false" customHeight="true" outlineLevel="0" collapsed="false">
      <c r="F107" s="3"/>
      <c r="G107" s="3"/>
      <c r="H107" s="3"/>
    </row>
    <row r="108" customFormat="false" ht="15.75" hidden="false" customHeight="true" outlineLevel="0" collapsed="false">
      <c r="F108" s="3"/>
      <c r="G108" s="3"/>
      <c r="H108" s="3"/>
    </row>
    <row r="109" customFormat="false" ht="15.75" hidden="false" customHeight="true" outlineLevel="0" collapsed="false">
      <c r="F109" s="3"/>
      <c r="G109" s="3"/>
      <c r="H109" s="3"/>
    </row>
    <row r="110" customFormat="false" ht="15.75" hidden="false" customHeight="true" outlineLevel="0" collapsed="false">
      <c r="F110" s="3"/>
      <c r="G110" s="3"/>
      <c r="H110" s="3"/>
    </row>
    <row r="111" customFormat="false" ht="15.75" hidden="false" customHeight="true" outlineLevel="0" collapsed="false">
      <c r="F111" s="3"/>
      <c r="G111" s="3"/>
      <c r="H111" s="3"/>
    </row>
    <row r="112" customFormat="false" ht="15.75" hidden="false" customHeight="true" outlineLevel="0" collapsed="false">
      <c r="F112" s="3"/>
      <c r="G112" s="3"/>
      <c r="H112" s="3"/>
    </row>
    <row r="113" customFormat="false" ht="15.75" hidden="false" customHeight="true" outlineLevel="0" collapsed="false">
      <c r="F113" s="3"/>
      <c r="G113" s="3"/>
      <c r="H113" s="3"/>
    </row>
    <row r="114" customFormat="false" ht="15.75" hidden="false" customHeight="true" outlineLevel="0" collapsed="false">
      <c r="F114" s="3"/>
      <c r="G114" s="3"/>
      <c r="H114" s="3"/>
    </row>
    <row r="115" customFormat="false" ht="15.75" hidden="false" customHeight="true" outlineLevel="0" collapsed="false">
      <c r="F115" s="3"/>
      <c r="G115" s="3"/>
      <c r="H115" s="3"/>
    </row>
    <row r="116" customFormat="false" ht="15.75" hidden="false" customHeight="true" outlineLevel="0" collapsed="false">
      <c r="F116" s="3"/>
      <c r="G116" s="3"/>
      <c r="H116" s="3"/>
    </row>
    <row r="117" customFormat="false" ht="15.75" hidden="false" customHeight="true" outlineLevel="0" collapsed="false">
      <c r="F117" s="3"/>
      <c r="G117" s="3"/>
      <c r="H117" s="3"/>
    </row>
    <row r="118" customFormat="false" ht="15.75" hidden="false" customHeight="true" outlineLevel="0" collapsed="false">
      <c r="F118" s="3"/>
      <c r="G118" s="3"/>
      <c r="H118" s="3"/>
    </row>
    <row r="119" customFormat="false" ht="15.75" hidden="false" customHeight="true" outlineLevel="0" collapsed="false">
      <c r="F119" s="3"/>
      <c r="G119" s="3"/>
      <c r="H119" s="3"/>
    </row>
    <row r="120" customFormat="false" ht="15.75" hidden="false" customHeight="true" outlineLevel="0" collapsed="false">
      <c r="F120" s="3"/>
      <c r="G120" s="3"/>
      <c r="H120" s="3"/>
    </row>
    <row r="121" customFormat="false" ht="15.75" hidden="false" customHeight="true" outlineLevel="0" collapsed="false">
      <c r="F121" s="3"/>
      <c r="G121" s="3"/>
      <c r="H121" s="3"/>
    </row>
    <row r="122" customFormat="false" ht="15.75" hidden="false" customHeight="true" outlineLevel="0" collapsed="false">
      <c r="F122" s="3"/>
      <c r="G122" s="3"/>
      <c r="H122" s="3"/>
    </row>
    <row r="123" customFormat="false" ht="15.75" hidden="false" customHeight="true" outlineLevel="0" collapsed="false">
      <c r="F123" s="3"/>
      <c r="G123" s="3"/>
      <c r="H123" s="3"/>
    </row>
    <row r="124" customFormat="false" ht="15.75" hidden="false" customHeight="true" outlineLevel="0" collapsed="false">
      <c r="F124" s="3"/>
      <c r="G124" s="3"/>
      <c r="H124" s="3"/>
    </row>
    <row r="125" customFormat="false" ht="15.75" hidden="false" customHeight="true" outlineLevel="0" collapsed="false">
      <c r="F125" s="3"/>
      <c r="G125" s="3"/>
      <c r="H125" s="3"/>
    </row>
    <row r="126" customFormat="false" ht="15.75" hidden="false" customHeight="true" outlineLevel="0" collapsed="false">
      <c r="F126" s="3"/>
      <c r="G126" s="3"/>
      <c r="H126" s="3"/>
    </row>
    <row r="127" customFormat="false" ht="15.75" hidden="false" customHeight="true" outlineLevel="0" collapsed="false">
      <c r="F127" s="3"/>
      <c r="G127" s="3"/>
      <c r="H127" s="3"/>
    </row>
    <row r="128" customFormat="false" ht="15.75" hidden="false" customHeight="true" outlineLevel="0" collapsed="false">
      <c r="F128" s="3"/>
      <c r="G128" s="3"/>
      <c r="H128" s="3"/>
    </row>
    <row r="129" customFormat="false" ht="15.75" hidden="false" customHeight="true" outlineLevel="0" collapsed="false">
      <c r="F129" s="3"/>
      <c r="G129" s="3"/>
      <c r="H129" s="3"/>
    </row>
    <row r="130" customFormat="false" ht="15.75" hidden="false" customHeight="true" outlineLevel="0" collapsed="false">
      <c r="F130" s="3"/>
      <c r="G130" s="3"/>
      <c r="H130" s="3"/>
    </row>
    <row r="131" customFormat="false" ht="15.75" hidden="false" customHeight="true" outlineLevel="0" collapsed="false">
      <c r="F131" s="3"/>
      <c r="G131" s="3"/>
      <c r="H131" s="3"/>
    </row>
    <row r="132" customFormat="false" ht="15.75" hidden="false" customHeight="true" outlineLevel="0" collapsed="false">
      <c r="F132" s="3"/>
      <c r="G132" s="3"/>
      <c r="H132" s="3"/>
    </row>
    <row r="133" customFormat="false" ht="15.75" hidden="false" customHeight="true" outlineLevel="0" collapsed="false">
      <c r="F133" s="3"/>
      <c r="G133" s="3"/>
      <c r="H133" s="3"/>
    </row>
    <row r="134" customFormat="false" ht="15.75" hidden="false" customHeight="true" outlineLevel="0" collapsed="false">
      <c r="F134" s="3"/>
      <c r="G134" s="3"/>
      <c r="H134" s="3"/>
    </row>
    <row r="135" customFormat="false" ht="15.75" hidden="false" customHeight="true" outlineLevel="0" collapsed="false">
      <c r="F135" s="3"/>
      <c r="G135" s="3"/>
      <c r="H135" s="3"/>
    </row>
    <row r="136" customFormat="false" ht="15.75" hidden="false" customHeight="true" outlineLevel="0" collapsed="false">
      <c r="F136" s="3"/>
      <c r="G136" s="3"/>
      <c r="H136" s="3"/>
    </row>
    <row r="137" customFormat="false" ht="15.75" hidden="false" customHeight="true" outlineLevel="0" collapsed="false">
      <c r="F137" s="3"/>
      <c r="G137" s="3"/>
      <c r="H137" s="3"/>
    </row>
    <row r="138" customFormat="false" ht="15.75" hidden="false" customHeight="true" outlineLevel="0" collapsed="false">
      <c r="F138" s="3"/>
      <c r="G138" s="3"/>
      <c r="H138" s="3"/>
    </row>
    <row r="139" customFormat="false" ht="15.75" hidden="false" customHeight="true" outlineLevel="0" collapsed="false">
      <c r="F139" s="3"/>
      <c r="G139" s="3"/>
      <c r="H139" s="3"/>
    </row>
    <row r="140" customFormat="false" ht="15.75" hidden="false" customHeight="true" outlineLevel="0" collapsed="false">
      <c r="F140" s="3"/>
      <c r="G140" s="3"/>
      <c r="H140" s="3"/>
    </row>
    <row r="141" customFormat="false" ht="15.75" hidden="false" customHeight="true" outlineLevel="0" collapsed="false">
      <c r="F141" s="3"/>
      <c r="G141" s="3"/>
      <c r="H141" s="3"/>
    </row>
    <row r="142" customFormat="false" ht="15.75" hidden="false" customHeight="true" outlineLevel="0" collapsed="false">
      <c r="F142" s="3"/>
      <c r="G142" s="3"/>
      <c r="H142" s="3"/>
    </row>
    <row r="143" customFormat="false" ht="15.75" hidden="false" customHeight="true" outlineLevel="0" collapsed="false">
      <c r="F143" s="3"/>
      <c r="G143" s="3"/>
      <c r="H143" s="3"/>
    </row>
    <row r="144" customFormat="false" ht="15.75" hidden="false" customHeight="true" outlineLevel="0" collapsed="false">
      <c r="F144" s="3"/>
      <c r="G144" s="3"/>
      <c r="H144" s="3"/>
    </row>
    <row r="145" customFormat="false" ht="15.75" hidden="false" customHeight="true" outlineLevel="0" collapsed="false">
      <c r="F145" s="3"/>
      <c r="G145" s="3"/>
      <c r="H145" s="3"/>
    </row>
    <row r="146" customFormat="false" ht="15.75" hidden="false" customHeight="true" outlineLevel="0" collapsed="false">
      <c r="F146" s="3"/>
      <c r="G146" s="3"/>
      <c r="H146" s="3"/>
    </row>
    <row r="147" customFormat="false" ht="15.75" hidden="false" customHeight="true" outlineLevel="0" collapsed="false">
      <c r="F147" s="3"/>
      <c r="G147" s="3"/>
      <c r="H147" s="3"/>
    </row>
    <row r="148" customFormat="false" ht="15.75" hidden="false" customHeight="true" outlineLevel="0" collapsed="false">
      <c r="F148" s="3"/>
      <c r="G148" s="3"/>
      <c r="H148" s="3"/>
    </row>
    <row r="149" customFormat="false" ht="15.75" hidden="false" customHeight="true" outlineLevel="0" collapsed="false">
      <c r="F149" s="3"/>
      <c r="G149" s="3"/>
      <c r="H149" s="3"/>
    </row>
    <row r="150" customFormat="false" ht="15.75" hidden="false" customHeight="true" outlineLevel="0" collapsed="false">
      <c r="F150" s="3"/>
      <c r="G150" s="3"/>
      <c r="H150" s="3"/>
    </row>
    <row r="151" customFormat="false" ht="15.75" hidden="false" customHeight="true" outlineLevel="0" collapsed="false">
      <c r="F151" s="3"/>
      <c r="G151" s="3"/>
      <c r="H151" s="3"/>
    </row>
    <row r="152" customFormat="false" ht="15.75" hidden="false" customHeight="true" outlineLevel="0" collapsed="false">
      <c r="F152" s="3"/>
      <c r="G152" s="3"/>
      <c r="H152" s="3"/>
    </row>
    <row r="153" customFormat="false" ht="15.75" hidden="false" customHeight="true" outlineLevel="0" collapsed="false">
      <c r="F153" s="3"/>
      <c r="G153" s="3"/>
      <c r="H153" s="3"/>
    </row>
    <row r="154" customFormat="false" ht="15.75" hidden="false" customHeight="true" outlineLevel="0" collapsed="false">
      <c r="F154" s="3"/>
      <c r="G154" s="3"/>
      <c r="H154" s="3"/>
    </row>
    <row r="155" customFormat="false" ht="15.75" hidden="false" customHeight="true" outlineLevel="0" collapsed="false">
      <c r="F155" s="3"/>
      <c r="G155" s="3"/>
      <c r="H155" s="3"/>
    </row>
    <row r="156" customFormat="false" ht="15.75" hidden="false" customHeight="true" outlineLevel="0" collapsed="false">
      <c r="F156" s="3"/>
      <c r="G156" s="3"/>
      <c r="H156" s="3"/>
    </row>
    <row r="157" customFormat="false" ht="15.75" hidden="false" customHeight="true" outlineLevel="0" collapsed="false">
      <c r="F157" s="3"/>
      <c r="G157" s="3"/>
      <c r="H157" s="3"/>
    </row>
    <row r="158" customFormat="false" ht="15.75" hidden="false" customHeight="true" outlineLevel="0" collapsed="false">
      <c r="F158" s="3"/>
      <c r="G158" s="3"/>
      <c r="H158" s="3"/>
    </row>
    <row r="159" customFormat="false" ht="15.75" hidden="false" customHeight="true" outlineLevel="0" collapsed="false">
      <c r="F159" s="3"/>
      <c r="G159" s="3"/>
      <c r="H159" s="3"/>
    </row>
    <row r="160" customFormat="false" ht="15.75" hidden="false" customHeight="true" outlineLevel="0" collapsed="false">
      <c r="F160" s="3"/>
      <c r="G160" s="3"/>
      <c r="H160" s="3"/>
    </row>
    <row r="161" customFormat="false" ht="15.75" hidden="false" customHeight="true" outlineLevel="0" collapsed="false">
      <c r="F161" s="3"/>
      <c r="G161" s="3"/>
      <c r="H161" s="3"/>
    </row>
    <row r="162" customFormat="false" ht="15.75" hidden="false" customHeight="true" outlineLevel="0" collapsed="false">
      <c r="F162" s="3"/>
      <c r="G162" s="3"/>
      <c r="H162" s="3"/>
    </row>
    <row r="163" customFormat="false" ht="15.75" hidden="false" customHeight="true" outlineLevel="0" collapsed="false">
      <c r="F163" s="3"/>
      <c r="G163" s="3"/>
      <c r="H163" s="3"/>
    </row>
    <row r="164" customFormat="false" ht="15.75" hidden="false" customHeight="true" outlineLevel="0" collapsed="false">
      <c r="F164" s="3"/>
      <c r="G164" s="3"/>
      <c r="H164" s="3"/>
    </row>
    <row r="165" customFormat="false" ht="15.75" hidden="false" customHeight="true" outlineLevel="0" collapsed="false">
      <c r="F165" s="3"/>
      <c r="G165" s="3"/>
      <c r="H165" s="3"/>
    </row>
    <row r="166" customFormat="false" ht="15.75" hidden="false" customHeight="true" outlineLevel="0" collapsed="false">
      <c r="F166" s="3"/>
      <c r="G166" s="3"/>
      <c r="H166" s="3"/>
    </row>
    <row r="167" customFormat="false" ht="15.75" hidden="false" customHeight="true" outlineLevel="0" collapsed="false">
      <c r="F167" s="3"/>
      <c r="G167" s="3"/>
      <c r="H167" s="3"/>
    </row>
    <row r="168" customFormat="false" ht="15.75" hidden="false" customHeight="true" outlineLevel="0" collapsed="false">
      <c r="F168" s="3"/>
      <c r="G168" s="3"/>
      <c r="H168" s="3"/>
    </row>
    <row r="169" customFormat="false" ht="15.75" hidden="false" customHeight="true" outlineLevel="0" collapsed="false">
      <c r="F169" s="3"/>
      <c r="G169" s="3"/>
      <c r="H169" s="3"/>
    </row>
    <row r="170" customFormat="false" ht="15.75" hidden="false" customHeight="true" outlineLevel="0" collapsed="false">
      <c r="F170" s="3"/>
      <c r="G170" s="3"/>
      <c r="H170" s="3"/>
    </row>
    <row r="171" customFormat="false" ht="15.75" hidden="false" customHeight="true" outlineLevel="0" collapsed="false">
      <c r="F171" s="3"/>
      <c r="G171" s="3"/>
      <c r="H171" s="3"/>
    </row>
    <row r="172" customFormat="false" ht="15.75" hidden="false" customHeight="true" outlineLevel="0" collapsed="false">
      <c r="F172" s="3"/>
      <c r="G172" s="3"/>
      <c r="H172" s="3"/>
    </row>
    <row r="173" customFormat="false" ht="15.75" hidden="false" customHeight="true" outlineLevel="0" collapsed="false">
      <c r="F173" s="3"/>
      <c r="G173" s="3"/>
      <c r="H173" s="3"/>
    </row>
    <row r="174" customFormat="false" ht="15.75" hidden="false" customHeight="true" outlineLevel="0" collapsed="false">
      <c r="F174" s="3"/>
      <c r="G174" s="3"/>
      <c r="H174" s="3"/>
    </row>
    <row r="175" customFormat="false" ht="15.75" hidden="false" customHeight="true" outlineLevel="0" collapsed="false">
      <c r="F175" s="3"/>
      <c r="G175" s="3"/>
      <c r="H175" s="3"/>
    </row>
    <row r="176" customFormat="false" ht="15.75" hidden="false" customHeight="true" outlineLevel="0" collapsed="false">
      <c r="F176" s="3"/>
      <c r="G176" s="3"/>
      <c r="H176" s="3"/>
    </row>
    <row r="177" customFormat="false" ht="15.75" hidden="false" customHeight="true" outlineLevel="0" collapsed="false">
      <c r="F177" s="3"/>
      <c r="G177" s="3"/>
      <c r="H177" s="3"/>
    </row>
    <row r="178" customFormat="false" ht="15.75" hidden="false" customHeight="true" outlineLevel="0" collapsed="false">
      <c r="F178" s="3"/>
      <c r="G178" s="3"/>
      <c r="H178" s="3"/>
    </row>
    <row r="179" customFormat="false" ht="15.75" hidden="false" customHeight="true" outlineLevel="0" collapsed="false">
      <c r="F179" s="3"/>
      <c r="G179" s="3"/>
      <c r="H179" s="3"/>
    </row>
    <row r="180" customFormat="false" ht="15.75" hidden="false" customHeight="true" outlineLevel="0" collapsed="false">
      <c r="F180" s="3"/>
      <c r="G180" s="3"/>
      <c r="H180" s="3"/>
    </row>
    <row r="181" customFormat="false" ht="15.75" hidden="false" customHeight="true" outlineLevel="0" collapsed="false">
      <c r="F181" s="3"/>
      <c r="G181" s="3"/>
      <c r="H181" s="3"/>
    </row>
    <row r="182" customFormat="false" ht="15.75" hidden="false" customHeight="true" outlineLevel="0" collapsed="false">
      <c r="F182" s="3"/>
      <c r="G182" s="3"/>
      <c r="H182" s="3"/>
    </row>
    <row r="183" customFormat="false" ht="15.75" hidden="false" customHeight="true" outlineLevel="0" collapsed="false">
      <c r="F183" s="3"/>
      <c r="G183" s="3"/>
      <c r="H183" s="3"/>
    </row>
    <row r="184" customFormat="false" ht="15.75" hidden="false" customHeight="true" outlineLevel="0" collapsed="false">
      <c r="F184" s="3"/>
      <c r="G184" s="3"/>
      <c r="H184" s="3"/>
    </row>
    <row r="185" customFormat="false" ht="15.75" hidden="false" customHeight="true" outlineLevel="0" collapsed="false">
      <c r="F185" s="3"/>
      <c r="G185" s="3"/>
      <c r="H185" s="3"/>
    </row>
    <row r="186" customFormat="false" ht="15.75" hidden="false" customHeight="true" outlineLevel="0" collapsed="false">
      <c r="F186" s="3"/>
      <c r="G186" s="3"/>
      <c r="H186" s="3"/>
    </row>
    <row r="187" customFormat="false" ht="15.75" hidden="false" customHeight="true" outlineLevel="0" collapsed="false">
      <c r="F187" s="3"/>
      <c r="G187" s="3"/>
      <c r="H187" s="3"/>
    </row>
    <row r="188" customFormat="false" ht="15.75" hidden="false" customHeight="true" outlineLevel="0" collapsed="false">
      <c r="F188" s="3"/>
      <c r="G188" s="3"/>
      <c r="H188" s="3"/>
    </row>
    <row r="189" customFormat="false" ht="15.75" hidden="false" customHeight="true" outlineLevel="0" collapsed="false">
      <c r="F189" s="3"/>
      <c r="G189" s="3"/>
      <c r="H189" s="3"/>
    </row>
    <row r="190" customFormat="false" ht="15.75" hidden="false" customHeight="true" outlineLevel="0" collapsed="false">
      <c r="F190" s="3"/>
      <c r="G190" s="3"/>
      <c r="H190" s="3"/>
    </row>
    <row r="191" customFormat="false" ht="15.75" hidden="false" customHeight="true" outlineLevel="0" collapsed="false">
      <c r="F191" s="3"/>
      <c r="G191" s="3"/>
      <c r="H191" s="3"/>
    </row>
    <row r="192" customFormat="false" ht="15.75" hidden="false" customHeight="true" outlineLevel="0" collapsed="false">
      <c r="F192" s="3"/>
      <c r="G192" s="3"/>
      <c r="H192" s="3"/>
    </row>
    <row r="193" customFormat="false" ht="15.75" hidden="false" customHeight="true" outlineLevel="0" collapsed="false">
      <c r="F193" s="3"/>
      <c r="G193" s="3"/>
      <c r="H193" s="3"/>
    </row>
    <row r="194" customFormat="false" ht="15.75" hidden="false" customHeight="true" outlineLevel="0" collapsed="false">
      <c r="F194" s="3"/>
      <c r="G194" s="3"/>
      <c r="H194" s="3"/>
    </row>
    <row r="195" customFormat="false" ht="15.75" hidden="false" customHeight="true" outlineLevel="0" collapsed="false">
      <c r="F195" s="3"/>
      <c r="G195" s="3"/>
      <c r="H195" s="3"/>
    </row>
    <row r="196" customFormat="false" ht="15.75" hidden="false" customHeight="true" outlineLevel="0" collapsed="false">
      <c r="F196" s="3"/>
      <c r="G196" s="3"/>
      <c r="H196" s="3"/>
    </row>
    <row r="197" customFormat="false" ht="15.75" hidden="false" customHeight="true" outlineLevel="0" collapsed="false">
      <c r="F197" s="3"/>
      <c r="G197" s="3"/>
      <c r="H197" s="3"/>
    </row>
    <row r="198" customFormat="false" ht="15.75" hidden="false" customHeight="true" outlineLevel="0" collapsed="false">
      <c r="F198" s="3"/>
      <c r="G198" s="3"/>
      <c r="H198" s="3"/>
    </row>
    <row r="199" customFormat="false" ht="15.75" hidden="false" customHeight="true" outlineLevel="0" collapsed="false">
      <c r="F199" s="3"/>
      <c r="G199" s="3"/>
      <c r="H199" s="3"/>
    </row>
    <row r="200" customFormat="false" ht="15.75" hidden="false" customHeight="true" outlineLevel="0" collapsed="false">
      <c r="F200" s="3"/>
      <c r="G200" s="3"/>
      <c r="H200" s="3"/>
    </row>
    <row r="201" customFormat="false" ht="15.75" hidden="false" customHeight="true" outlineLevel="0" collapsed="false">
      <c r="F201" s="3"/>
      <c r="G201" s="3"/>
      <c r="H201" s="3"/>
    </row>
    <row r="202" customFormat="false" ht="15.75" hidden="false" customHeight="true" outlineLevel="0" collapsed="false">
      <c r="F202" s="3"/>
      <c r="G202" s="3"/>
      <c r="H202" s="3"/>
    </row>
    <row r="203" customFormat="false" ht="15.75" hidden="false" customHeight="true" outlineLevel="0" collapsed="false">
      <c r="F203" s="3"/>
      <c r="G203" s="3"/>
      <c r="H203" s="3"/>
    </row>
    <row r="204" customFormat="false" ht="15.75" hidden="false" customHeight="true" outlineLevel="0" collapsed="false">
      <c r="F204" s="3"/>
      <c r="G204" s="3"/>
      <c r="H204" s="3"/>
    </row>
    <row r="205" customFormat="false" ht="15.75" hidden="false" customHeight="true" outlineLevel="0" collapsed="false">
      <c r="F205" s="3"/>
      <c r="G205" s="3"/>
      <c r="H205" s="3"/>
    </row>
    <row r="206" customFormat="false" ht="15.75" hidden="false" customHeight="true" outlineLevel="0" collapsed="false">
      <c r="F206" s="3"/>
      <c r="G206" s="3"/>
      <c r="H206" s="3"/>
    </row>
    <row r="207" customFormat="false" ht="15.75" hidden="false" customHeight="true" outlineLevel="0" collapsed="false">
      <c r="F207" s="3"/>
      <c r="G207" s="3"/>
      <c r="H207" s="3"/>
    </row>
    <row r="208" customFormat="false" ht="15.75" hidden="false" customHeight="true" outlineLevel="0" collapsed="false">
      <c r="F208" s="3"/>
      <c r="G208" s="3"/>
      <c r="H208" s="3"/>
    </row>
    <row r="209" customFormat="false" ht="15.75" hidden="false" customHeight="true" outlineLevel="0" collapsed="false">
      <c r="F209" s="3"/>
      <c r="G209" s="3"/>
      <c r="H209" s="3"/>
    </row>
    <row r="210" customFormat="false" ht="15.75" hidden="false" customHeight="true" outlineLevel="0" collapsed="false">
      <c r="F210" s="3"/>
      <c r="G210" s="3"/>
      <c r="H210" s="3"/>
    </row>
    <row r="211" customFormat="false" ht="15.75" hidden="false" customHeight="true" outlineLevel="0" collapsed="false">
      <c r="F211" s="3"/>
      <c r="G211" s="3"/>
      <c r="H211" s="3"/>
    </row>
    <row r="212" customFormat="false" ht="15.75" hidden="false" customHeight="true" outlineLevel="0" collapsed="false">
      <c r="F212" s="3"/>
      <c r="G212" s="3"/>
      <c r="H212" s="3"/>
    </row>
    <row r="213" customFormat="false" ht="15.75" hidden="false" customHeight="true" outlineLevel="0" collapsed="false">
      <c r="F213" s="3"/>
      <c r="G213" s="3"/>
      <c r="H213" s="3"/>
    </row>
    <row r="214" customFormat="false" ht="15.75" hidden="false" customHeight="true" outlineLevel="0" collapsed="false">
      <c r="F214" s="3"/>
      <c r="G214" s="3"/>
      <c r="H214" s="3"/>
    </row>
    <row r="215" customFormat="false" ht="15.75" hidden="false" customHeight="true" outlineLevel="0" collapsed="false">
      <c r="F215" s="3"/>
      <c r="G215" s="3"/>
      <c r="H215" s="3"/>
    </row>
    <row r="216" customFormat="false" ht="15.75" hidden="false" customHeight="true" outlineLevel="0" collapsed="false">
      <c r="F216" s="3"/>
      <c r="G216" s="3"/>
      <c r="H216" s="3"/>
    </row>
    <row r="217" customFormat="false" ht="15.75" hidden="false" customHeight="true" outlineLevel="0" collapsed="false">
      <c r="F217" s="3"/>
      <c r="G217" s="3"/>
      <c r="H217" s="3"/>
    </row>
    <row r="218" customFormat="false" ht="15.75" hidden="false" customHeight="true" outlineLevel="0" collapsed="false">
      <c r="F218" s="3"/>
      <c r="G218" s="3"/>
      <c r="H218" s="3"/>
    </row>
    <row r="219" customFormat="false" ht="15.75" hidden="false" customHeight="true" outlineLevel="0" collapsed="false">
      <c r="F219" s="3"/>
      <c r="G219" s="3"/>
      <c r="H219" s="3"/>
    </row>
    <row r="220" customFormat="false" ht="15.75" hidden="false" customHeight="true" outlineLevel="0" collapsed="false">
      <c r="F220" s="3"/>
      <c r="G220" s="3"/>
      <c r="H220" s="3"/>
    </row>
    <row r="221" customFormat="false" ht="15.75" hidden="false" customHeight="true" outlineLevel="0" collapsed="false">
      <c r="F221" s="3"/>
      <c r="G221" s="3"/>
      <c r="H221" s="3"/>
    </row>
    <row r="222" customFormat="false" ht="15.75" hidden="false" customHeight="true" outlineLevel="0" collapsed="false">
      <c r="F222" s="3"/>
      <c r="G222" s="3"/>
      <c r="H222" s="3"/>
    </row>
    <row r="223" customFormat="false" ht="15.75" hidden="false" customHeight="true" outlineLevel="0" collapsed="false">
      <c r="F223" s="3"/>
      <c r="G223" s="3"/>
      <c r="H223" s="3"/>
    </row>
    <row r="224" customFormat="false" ht="15.75" hidden="false" customHeight="true" outlineLevel="0" collapsed="false">
      <c r="F224" s="3"/>
      <c r="G224" s="3"/>
      <c r="H224" s="3"/>
    </row>
    <row r="225" customFormat="false" ht="15.75" hidden="false" customHeight="true" outlineLevel="0" collapsed="false">
      <c r="F225" s="3"/>
      <c r="G225" s="3"/>
      <c r="H225" s="3"/>
    </row>
    <row r="226" customFormat="false" ht="15.75" hidden="false" customHeight="true" outlineLevel="0" collapsed="false">
      <c r="F226" s="3"/>
      <c r="G226" s="3"/>
      <c r="H226" s="3"/>
    </row>
    <row r="227" customFormat="false" ht="15.75" hidden="false" customHeight="true" outlineLevel="0" collapsed="false">
      <c r="F227" s="3"/>
      <c r="G227" s="3"/>
      <c r="H227" s="3"/>
    </row>
    <row r="228" customFormat="false" ht="15.75" hidden="false" customHeight="true" outlineLevel="0" collapsed="false">
      <c r="F228" s="3"/>
      <c r="G228" s="3"/>
      <c r="H228" s="3"/>
    </row>
    <row r="229" customFormat="false" ht="15.75" hidden="false" customHeight="true" outlineLevel="0" collapsed="false">
      <c r="F229" s="3"/>
      <c r="G229" s="3"/>
      <c r="H229" s="3"/>
    </row>
    <row r="230" customFormat="false" ht="15.75" hidden="false" customHeight="true" outlineLevel="0" collapsed="false">
      <c r="F230" s="3"/>
      <c r="G230" s="3"/>
      <c r="H230" s="3"/>
    </row>
    <row r="231" customFormat="false" ht="15.75" hidden="false" customHeight="true" outlineLevel="0" collapsed="false">
      <c r="F231" s="3"/>
      <c r="G231" s="3"/>
      <c r="H231" s="3"/>
    </row>
    <row r="232" customFormat="false" ht="15.75" hidden="false" customHeight="true" outlineLevel="0" collapsed="false">
      <c r="F232" s="3"/>
      <c r="G232" s="3"/>
      <c r="H232" s="3"/>
    </row>
    <row r="233" customFormat="false" ht="15.75" hidden="false" customHeight="true" outlineLevel="0" collapsed="false">
      <c r="F233" s="3"/>
      <c r="G233" s="3"/>
      <c r="H233" s="3"/>
    </row>
    <row r="234" customFormat="false" ht="15.75" hidden="false" customHeight="true" outlineLevel="0" collapsed="false">
      <c r="F234" s="3"/>
      <c r="G234" s="3"/>
      <c r="H234" s="3"/>
    </row>
    <row r="235" customFormat="false" ht="15.75" hidden="false" customHeight="true" outlineLevel="0" collapsed="false">
      <c r="F235" s="3"/>
      <c r="G235" s="3"/>
      <c r="H235" s="3"/>
    </row>
    <row r="236" customFormat="false" ht="15.75" hidden="false" customHeight="true" outlineLevel="0" collapsed="false">
      <c r="F236" s="3"/>
      <c r="G236" s="3"/>
      <c r="H236" s="3"/>
    </row>
    <row r="237" customFormat="false" ht="15.75" hidden="false" customHeight="true" outlineLevel="0" collapsed="false">
      <c r="F237" s="3"/>
      <c r="G237" s="3"/>
      <c r="H237" s="3"/>
    </row>
    <row r="238" customFormat="false" ht="15.75" hidden="false" customHeight="true" outlineLevel="0" collapsed="false">
      <c r="F238" s="3"/>
      <c r="G238" s="3"/>
      <c r="H238" s="3"/>
    </row>
    <row r="239" customFormat="false" ht="15.75" hidden="false" customHeight="true" outlineLevel="0" collapsed="false">
      <c r="F239" s="3"/>
      <c r="G239" s="3"/>
      <c r="H239" s="3"/>
    </row>
    <row r="240" customFormat="false" ht="15.75" hidden="false" customHeight="true" outlineLevel="0" collapsed="false">
      <c r="F240" s="3"/>
      <c r="G240" s="3"/>
      <c r="H240" s="3"/>
    </row>
    <row r="241" customFormat="false" ht="15.75" hidden="false" customHeight="true" outlineLevel="0" collapsed="false">
      <c r="F241" s="3"/>
      <c r="G241" s="3"/>
      <c r="H241" s="3"/>
    </row>
    <row r="242" customFormat="false" ht="15.75" hidden="false" customHeight="true" outlineLevel="0" collapsed="false">
      <c r="F242" s="3"/>
      <c r="G242" s="3"/>
      <c r="H242" s="3"/>
    </row>
    <row r="243" customFormat="false" ht="15.75" hidden="false" customHeight="true" outlineLevel="0" collapsed="false">
      <c r="F243" s="3"/>
      <c r="G243" s="3"/>
      <c r="H243" s="3"/>
    </row>
    <row r="244" customFormat="false" ht="15.75" hidden="false" customHeight="true" outlineLevel="0" collapsed="false">
      <c r="F244" s="3"/>
      <c r="G244" s="3"/>
      <c r="H244" s="3"/>
    </row>
    <row r="245" customFormat="false" ht="15.75" hidden="false" customHeight="true" outlineLevel="0" collapsed="false">
      <c r="F245" s="3"/>
      <c r="G245" s="3"/>
      <c r="H245" s="3"/>
    </row>
    <row r="246" customFormat="false" ht="15.75" hidden="false" customHeight="true" outlineLevel="0" collapsed="false">
      <c r="F246" s="3"/>
      <c r="G246" s="3"/>
      <c r="H246" s="3"/>
    </row>
    <row r="247" customFormat="false" ht="15.75" hidden="false" customHeight="true" outlineLevel="0" collapsed="false">
      <c r="F247" s="3"/>
      <c r="G247" s="3"/>
      <c r="H247" s="3"/>
    </row>
    <row r="248" customFormat="false" ht="15.75" hidden="false" customHeight="true" outlineLevel="0" collapsed="false">
      <c r="F248" s="3"/>
      <c r="G248" s="3"/>
      <c r="H248" s="3"/>
    </row>
    <row r="249" customFormat="false" ht="15.75" hidden="false" customHeight="true" outlineLevel="0" collapsed="false">
      <c r="F249" s="3"/>
      <c r="G249" s="3"/>
      <c r="H249" s="3"/>
    </row>
    <row r="250" customFormat="false" ht="15.75" hidden="false" customHeight="true" outlineLevel="0" collapsed="false">
      <c r="F250" s="3"/>
      <c r="G250" s="3"/>
      <c r="H250" s="3"/>
    </row>
    <row r="251" customFormat="false" ht="15.75" hidden="false" customHeight="true" outlineLevel="0" collapsed="false">
      <c r="F251" s="3"/>
      <c r="G251" s="3"/>
      <c r="H251" s="3"/>
    </row>
    <row r="252" customFormat="false" ht="15.75" hidden="false" customHeight="true" outlineLevel="0" collapsed="false">
      <c r="F252" s="3"/>
      <c r="G252" s="3"/>
      <c r="H252" s="3"/>
    </row>
    <row r="253" customFormat="false" ht="15.75" hidden="false" customHeight="true" outlineLevel="0" collapsed="false">
      <c r="F253" s="3"/>
      <c r="G253" s="3"/>
      <c r="H253" s="3"/>
    </row>
    <row r="254" customFormat="false" ht="15.75" hidden="false" customHeight="true" outlineLevel="0" collapsed="false">
      <c r="F254" s="3"/>
      <c r="G254" s="3"/>
      <c r="H254" s="3"/>
    </row>
    <row r="255" customFormat="false" ht="15.75" hidden="false" customHeight="true" outlineLevel="0" collapsed="false">
      <c r="F255" s="3"/>
      <c r="G255" s="3"/>
      <c r="H255" s="3"/>
    </row>
    <row r="256" customFormat="false" ht="15.75" hidden="false" customHeight="true" outlineLevel="0" collapsed="false">
      <c r="F256" s="3"/>
      <c r="G256" s="3"/>
      <c r="H256" s="3"/>
    </row>
    <row r="257" customFormat="false" ht="15.75" hidden="false" customHeight="true" outlineLevel="0" collapsed="false">
      <c r="F257" s="3"/>
      <c r="G257" s="3"/>
      <c r="H257" s="3"/>
    </row>
    <row r="258" customFormat="false" ht="15.75" hidden="false" customHeight="true" outlineLevel="0" collapsed="false">
      <c r="F258" s="3"/>
      <c r="G258" s="3"/>
      <c r="H258" s="3"/>
    </row>
    <row r="259" customFormat="false" ht="15.75" hidden="false" customHeight="true" outlineLevel="0" collapsed="false">
      <c r="F259" s="3"/>
      <c r="G259" s="3"/>
      <c r="H259" s="3"/>
    </row>
    <row r="260" customFormat="false" ht="15.75" hidden="false" customHeight="true" outlineLevel="0" collapsed="false">
      <c r="F260" s="3"/>
      <c r="G260" s="3"/>
      <c r="H260" s="3"/>
    </row>
    <row r="261" customFormat="false" ht="15.75" hidden="false" customHeight="true" outlineLevel="0" collapsed="false">
      <c r="F261" s="3"/>
      <c r="G261" s="3"/>
      <c r="H261" s="3"/>
    </row>
    <row r="262" customFormat="false" ht="15.75" hidden="false" customHeight="true" outlineLevel="0" collapsed="false">
      <c r="F262" s="3"/>
      <c r="G262" s="3"/>
      <c r="H262" s="3"/>
    </row>
    <row r="263" customFormat="false" ht="15.75" hidden="false" customHeight="true" outlineLevel="0" collapsed="false">
      <c r="F263" s="3"/>
      <c r="G263" s="3"/>
      <c r="H263" s="3"/>
    </row>
    <row r="264" customFormat="false" ht="15.75" hidden="false" customHeight="true" outlineLevel="0" collapsed="false">
      <c r="F264" s="3"/>
      <c r="G264" s="3"/>
      <c r="H264" s="3"/>
    </row>
    <row r="265" customFormat="false" ht="15.75" hidden="false" customHeight="true" outlineLevel="0" collapsed="false">
      <c r="F265" s="3"/>
      <c r="G265" s="3"/>
      <c r="H265" s="3"/>
    </row>
    <row r="266" customFormat="false" ht="15.75" hidden="false" customHeight="true" outlineLevel="0" collapsed="false">
      <c r="F266" s="3"/>
      <c r="G266" s="3"/>
      <c r="H266" s="3"/>
    </row>
    <row r="267" customFormat="false" ht="15.75" hidden="false" customHeight="true" outlineLevel="0" collapsed="false">
      <c r="F267" s="3"/>
      <c r="G267" s="3"/>
      <c r="H267" s="3"/>
    </row>
    <row r="268" customFormat="false" ht="15.75" hidden="false" customHeight="true" outlineLevel="0" collapsed="false">
      <c r="F268" s="3"/>
      <c r="G268" s="3"/>
      <c r="H268" s="3"/>
    </row>
    <row r="269" customFormat="false" ht="15.75" hidden="false" customHeight="true" outlineLevel="0" collapsed="false">
      <c r="F269" s="3"/>
      <c r="G269" s="3"/>
      <c r="H269" s="3"/>
    </row>
    <row r="270" customFormat="false" ht="15.75" hidden="false" customHeight="true" outlineLevel="0" collapsed="false">
      <c r="F270" s="3"/>
      <c r="G270" s="3"/>
      <c r="H270" s="3"/>
    </row>
    <row r="271" customFormat="false" ht="15.75" hidden="false" customHeight="true" outlineLevel="0" collapsed="false">
      <c r="F271" s="3"/>
      <c r="G271" s="3"/>
      <c r="H271" s="3"/>
    </row>
    <row r="272" customFormat="false" ht="15.75" hidden="false" customHeight="true" outlineLevel="0" collapsed="false">
      <c r="F272" s="3"/>
      <c r="G272" s="3"/>
      <c r="H272" s="3"/>
    </row>
    <row r="273" customFormat="false" ht="15.75" hidden="false" customHeight="true" outlineLevel="0" collapsed="false">
      <c r="F273" s="3"/>
      <c r="G273" s="3"/>
      <c r="H273" s="3"/>
    </row>
    <row r="274" customFormat="false" ht="15.75" hidden="false" customHeight="true" outlineLevel="0" collapsed="false">
      <c r="F274" s="3"/>
      <c r="G274" s="3"/>
      <c r="H274" s="3"/>
    </row>
    <row r="275" customFormat="false" ht="15.75" hidden="false" customHeight="true" outlineLevel="0" collapsed="false">
      <c r="F275" s="3"/>
      <c r="G275" s="3"/>
      <c r="H275" s="3"/>
    </row>
    <row r="276" customFormat="false" ht="15.75" hidden="false" customHeight="true" outlineLevel="0" collapsed="false">
      <c r="F276" s="3"/>
      <c r="G276" s="3"/>
      <c r="H276" s="3"/>
    </row>
    <row r="277" customFormat="false" ht="15.75" hidden="false" customHeight="true" outlineLevel="0" collapsed="false">
      <c r="F277" s="3"/>
      <c r="G277" s="3"/>
      <c r="H277" s="3"/>
    </row>
    <row r="278" customFormat="false" ht="15.75" hidden="false" customHeight="true" outlineLevel="0" collapsed="false">
      <c r="F278" s="3"/>
      <c r="G278" s="3"/>
      <c r="H278" s="3"/>
    </row>
    <row r="279" customFormat="false" ht="15.75" hidden="false" customHeight="true" outlineLevel="0" collapsed="false">
      <c r="F279" s="3"/>
      <c r="G279" s="3"/>
      <c r="H279" s="3"/>
    </row>
    <row r="280" customFormat="false" ht="15.75" hidden="false" customHeight="true" outlineLevel="0" collapsed="false">
      <c r="F280" s="3"/>
      <c r="G280" s="3"/>
      <c r="H280" s="3"/>
    </row>
    <row r="281" customFormat="false" ht="15.75" hidden="false" customHeight="true" outlineLevel="0" collapsed="false">
      <c r="F281" s="3"/>
      <c r="G281" s="3"/>
      <c r="H281" s="3"/>
    </row>
    <row r="282" customFormat="false" ht="15.75" hidden="false" customHeight="true" outlineLevel="0" collapsed="false">
      <c r="F282" s="3"/>
      <c r="G282" s="3"/>
      <c r="H282" s="3"/>
    </row>
    <row r="283" customFormat="false" ht="15.75" hidden="false" customHeight="true" outlineLevel="0" collapsed="false">
      <c r="F283" s="3"/>
      <c r="G283" s="3"/>
      <c r="H283" s="3"/>
    </row>
    <row r="284" customFormat="false" ht="15.75" hidden="false" customHeight="true" outlineLevel="0" collapsed="false">
      <c r="F284" s="3"/>
      <c r="G284" s="3"/>
      <c r="H284" s="3"/>
    </row>
    <row r="285" customFormat="false" ht="15.75" hidden="false" customHeight="true" outlineLevel="0" collapsed="false">
      <c r="F285" s="3"/>
      <c r="G285" s="3"/>
      <c r="H285" s="3"/>
    </row>
    <row r="286" customFormat="false" ht="15.75" hidden="false" customHeight="true" outlineLevel="0" collapsed="false">
      <c r="F286" s="3"/>
      <c r="G286" s="3"/>
      <c r="H286" s="3"/>
    </row>
    <row r="287" customFormat="false" ht="15.75" hidden="false" customHeight="true" outlineLevel="0" collapsed="false">
      <c r="F287" s="3"/>
      <c r="G287" s="3"/>
      <c r="H287" s="3"/>
    </row>
    <row r="288" customFormat="false" ht="15.75" hidden="false" customHeight="true" outlineLevel="0" collapsed="false">
      <c r="F288" s="3"/>
      <c r="G288" s="3"/>
      <c r="H288" s="3"/>
    </row>
    <row r="289" customFormat="false" ht="15.75" hidden="false" customHeight="true" outlineLevel="0" collapsed="false">
      <c r="F289" s="3"/>
      <c r="G289" s="3"/>
      <c r="H289" s="3"/>
    </row>
    <row r="290" customFormat="false" ht="15.75" hidden="false" customHeight="true" outlineLevel="0" collapsed="false">
      <c r="F290" s="3"/>
      <c r="G290" s="3"/>
      <c r="H290" s="3"/>
    </row>
    <row r="291" customFormat="false" ht="15.75" hidden="false" customHeight="true" outlineLevel="0" collapsed="false">
      <c r="F291" s="3"/>
      <c r="G291" s="3"/>
      <c r="H291" s="3"/>
    </row>
    <row r="292" customFormat="false" ht="15.75" hidden="false" customHeight="true" outlineLevel="0" collapsed="false">
      <c r="F292" s="3"/>
      <c r="G292" s="3"/>
      <c r="H292" s="3"/>
    </row>
    <row r="293" customFormat="false" ht="15.75" hidden="false" customHeight="true" outlineLevel="0" collapsed="false">
      <c r="F293" s="3"/>
      <c r="G293" s="3"/>
      <c r="H293" s="3"/>
    </row>
    <row r="294" customFormat="false" ht="15.75" hidden="false" customHeight="true" outlineLevel="0" collapsed="false">
      <c r="F294" s="3"/>
      <c r="G294" s="3"/>
      <c r="H294" s="3"/>
    </row>
    <row r="295" customFormat="false" ht="15.75" hidden="false" customHeight="true" outlineLevel="0" collapsed="false">
      <c r="F295" s="3"/>
      <c r="G295" s="3"/>
      <c r="H295" s="3"/>
    </row>
    <row r="296" customFormat="false" ht="15.75" hidden="false" customHeight="true" outlineLevel="0" collapsed="false">
      <c r="F296" s="3"/>
      <c r="G296" s="3"/>
      <c r="H296" s="3"/>
    </row>
    <row r="297" customFormat="false" ht="15.75" hidden="false" customHeight="true" outlineLevel="0" collapsed="false">
      <c r="F297" s="3"/>
      <c r="G297" s="3"/>
      <c r="H297" s="3"/>
    </row>
    <row r="298" customFormat="false" ht="15.75" hidden="false" customHeight="true" outlineLevel="0" collapsed="false">
      <c r="F298" s="3"/>
      <c r="G298" s="3"/>
      <c r="H298" s="3"/>
    </row>
    <row r="299" customFormat="false" ht="15.75" hidden="false" customHeight="true" outlineLevel="0" collapsed="false">
      <c r="F299" s="3"/>
      <c r="G299" s="3"/>
      <c r="H299" s="3"/>
    </row>
    <row r="300" customFormat="false" ht="15.75" hidden="false" customHeight="true" outlineLevel="0" collapsed="false">
      <c r="F300" s="3"/>
      <c r="G300" s="3"/>
      <c r="H300" s="3"/>
    </row>
    <row r="301" customFormat="false" ht="15.75" hidden="false" customHeight="true" outlineLevel="0" collapsed="false">
      <c r="F301" s="3"/>
      <c r="G301" s="3"/>
      <c r="H301" s="3"/>
    </row>
    <row r="302" customFormat="false" ht="15.75" hidden="false" customHeight="true" outlineLevel="0" collapsed="false">
      <c r="F302" s="3"/>
      <c r="G302" s="3"/>
      <c r="H302" s="3"/>
    </row>
    <row r="303" customFormat="false" ht="15.75" hidden="false" customHeight="true" outlineLevel="0" collapsed="false">
      <c r="F303" s="3"/>
      <c r="G303" s="3"/>
      <c r="H303" s="3"/>
    </row>
    <row r="304" customFormat="false" ht="15.75" hidden="false" customHeight="true" outlineLevel="0" collapsed="false">
      <c r="F304" s="3"/>
      <c r="G304" s="3"/>
      <c r="H304" s="3"/>
    </row>
    <row r="305" customFormat="false" ht="15.75" hidden="false" customHeight="true" outlineLevel="0" collapsed="false">
      <c r="F305" s="3"/>
      <c r="G305" s="3"/>
      <c r="H305" s="3"/>
    </row>
    <row r="306" customFormat="false" ht="15.75" hidden="false" customHeight="true" outlineLevel="0" collapsed="false">
      <c r="F306" s="3"/>
      <c r="G306" s="3"/>
      <c r="H306" s="3"/>
    </row>
    <row r="307" customFormat="false" ht="15.75" hidden="false" customHeight="true" outlineLevel="0" collapsed="false">
      <c r="F307" s="3"/>
      <c r="G307" s="3"/>
      <c r="H307" s="3"/>
    </row>
    <row r="308" customFormat="false" ht="15.75" hidden="false" customHeight="true" outlineLevel="0" collapsed="false">
      <c r="F308" s="3"/>
      <c r="G308" s="3"/>
      <c r="H308" s="3"/>
    </row>
    <row r="309" customFormat="false" ht="15.75" hidden="false" customHeight="true" outlineLevel="0" collapsed="false">
      <c r="F309" s="3"/>
      <c r="G309" s="3"/>
      <c r="H309" s="3"/>
    </row>
    <row r="310" customFormat="false" ht="15.75" hidden="false" customHeight="true" outlineLevel="0" collapsed="false">
      <c r="F310" s="3"/>
      <c r="G310" s="3"/>
      <c r="H310" s="3"/>
    </row>
    <row r="311" customFormat="false" ht="15.75" hidden="false" customHeight="true" outlineLevel="0" collapsed="false">
      <c r="F311" s="3"/>
      <c r="G311" s="3"/>
      <c r="H311" s="3"/>
    </row>
    <row r="312" customFormat="false" ht="15.75" hidden="false" customHeight="true" outlineLevel="0" collapsed="false">
      <c r="F312" s="3"/>
      <c r="G312" s="3"/>
      <c r="H312" s="3"/>
    </row>
    <row r="313" customFormat="false" ht="15.75" hidden="false" customHeight="true" outlineLevel="0" collapsed="false">
      <c r="F313" s="3"/>
      <c r="G313" s="3"/>
      <c r="H313" s="3"/>
    </row>
    <row r="314" customFormat="false" ht="15.75" hidden="false" customHeight="true" outlineLevel="0" collapsed="false">
      <c r="F314" s="3"/>
      <c r="G314" s="3"/>
      <c r="H314" s="3"/>
    </row>
    <row r="315" customFormat="false" ht="15.75" hidden="false" customHeight="true" outlineLevel="0" collapsed="false">
      <c r="F315" s="3"/>
      <c r="G315" s="3"/>
      <c r="H315" s="3"/>
    </row>
    <row r="316" customFormat="false" ht="15.75" hidden="false" customHeight="true" outlineLevel="0" collapsed="false">
      <c r="F316" s="3"/>
      <c r="G316" s="3"/>
      <c r="H316" s="3"/>
    </row>
    <row r="317" customFormat="false" ht="15.75" hidden="false" customHeight="true" outlineLevel="0" collapsed="false">
      <c r="F317" s="3"/>
      <c r="G317" s="3"/>
      <c r="H317" s="3"/>
    </row>
    <row r="318" customFormat="false" ht="15.75" hidden="false" customHeight="true" outlineLevel="0" collapsed="false">
      <c r="F318" s="3"/>
      <c r="G318" s="3"/>
      <c r="H318" s="3"/>
    </row>
    <row r="319" customFormat="false" ht="15.75" hidden="false" customHeight="true" outlineLevel="0" collapsed="false">
      <c r="F319" s="3"/>
      <c r="G319" s="3"/>
      <c r="H319" s="3"/>
    </row>
    <row r="320" customFormat="false" ht="15.75" hidden="false" customHeight="true" outlineLevel="0" collapsed="false">
      <c r="F320" s="3"/>
      <c r="G320" s="3"/>
      <c r="H320" s="3"/>
    </row>
    <row r="321" customFormat="false" ht="15.75" hidden="false" customHeight="true" outlineLevel="0" collapsed="false">
      <c r="F321" s="3"/>
      <c r="G321" s="3"/>
      <c r="H321" s="3"/>
    </row>
    <row r="322" customFormat="false" ht="15.75" hidden="false" customHeight="true" outlineLevel="0" collapsed="false">
      <c r="F322" s="3"/>
      <c r="G322" s="3"/>
      <c r="H322" s="3"/>
    </row>
    <row r="323" customFormat="false" ht="15.75" hidden="false" customHeight="true" outlineLevel="0" collapsed="false">
      <c r="F323" s="3"/>
      <c r="G323" s="3"/>
      <c r="H323" s="3"/>
    </row>
    <row r="324" customFormat="false" ht="15.75" hidden="false" customHeight="true" outlineLevel="0" collapsed="false">
      <c r="F324" s="3"/>
      <c r="G324" s="3"/>
      <c r="H324" s="3"/>
    </row>
    <row r="325" customFormat="false" ht="15.75" hidden="false" customHeight="true" outlineLevel="0" collapsed="false">
      <c r="F325" s="3"/>
      <c r="G325" s="3"/>
      <c r="H325" s="3"/>
    </row>
    <row r="326" customFormat="false" ht="15.75" hidden="false" customHeight="true" outlineLevel="0" collapsed="false">
      <c r="F326" s="3"/>
      <c r="G326" s="3"/>
      <c r="H326" s="3"/>
    </row>
    <row r="327" customFormat="false" ht="15.75" hidden="false" customHeight="true" outlineLevel="0" collapsed="false">
      <c r="F327" s="3"/>
      <c r="G327" s="3"/>
      <c r="H327" s="3"/>
    </row>
    <row r="328" customFormat="false" ht="15.75" hidden="false" customHeight="true" outlineLevel="0" collapsed="false">
      <c r="F328" s="3"/>
      <c r="G328" s="3"/>
      <c r="H328" s="3"/>
    </row>
    <row r="329" customFormat="false" ht="15.75" hidden="false" customHeight="true" outlineLevel="0" collapsed="false">
      <c r="F329" s="3"/>
      <c r="G329" s="3"/>
      <c r="H329" s="3"/>
    </row>
    <row r="330" customFormat="false" ht="15.75" hidden="false" customHeight="true" outlineLevel="0" collapsed="false">
      <c r="F330" s="3"/>
      <c r="G330" s="3"/>
      <c r="H330" s="3"/>
    </row>
    <row r="331" customFormat="false" ht="15.75" hidden="false" customHeight="true" outlineLevel="0" collapsed="false">
      <c r="F331" s="3"/>
      <c r="G331" s="3"/>
      <c r="H331" s="3"/>
    </row>
    <row r="332" customFormat="false" ht="15.75" hidden="false" customHeight="true" outlineLevel="0" collapsed="false">
      <c r="F332" s="3"/>
      <c r="G332" s="3"/>
      <c r="H332" s="3"/>
    </row>
    <row r="333" customFormat="false" ht="15.75" hidden="false" customHeight="true" outlineLevel="0" collapsed="false">
      <c r="F333" s="3"/>
      <c r="G333" s="3"/>
      <c r="H333" s="3"/>
    </row>
    <row r="334" customFormat="false" ht="15.75" hidden="false" customHeight="true" outlineLevel="0" collapsed="false">
      <c r="F334" s="3"/>
      <c r="G334" s="3"/>
      <c r="H334" s="3"/>
    </row>
    <row r="335" customFormat="false" ht="15.75" hidden="false" customHeight="true" outlineLevel="0" collapsed="false">
      <c r="F335" s="3"/>
      <c r="G335" s="3"/>
      <c r="H335" s="3"/>
    </row>
    <row r="336" customFormat="false" ht="15.75" hidden="false" customHeight="true" outlineLevel="0" collapsed="false">
      <c r="F336" s="3"/>
      <c r="G336" s="3"/>
      <c r="H336" s="3"/>
    </row>
    <row r="337" customFormat="false" ht="15.75" hidden="false" customHeight="true" outlineLevel="0" collapsed="false">
      <c r="F337" s="3"/>
      <c r="G337" s="3"/>
      <c r="H337" s="3"/>
    </row>
    <row r="338" customFormat="false" ht="15.75" hidden="false" customHeight="true" outlineLevel="0" collapsed="false">
      <c r="F338" s="3"/>
      <c r="G338" s="3"/>
      <c r="H338" s="3"/>
    </row>
    <row r="339" customFormat="false" ht="15.75" hidden="false" customHeight="true" outlineLevel="0" collapsed="false">
      <c r="F339" s="3"/>
      <c r="G339" s="3"/>
      <c r="H339" s="3"/>
    </row>
    <row r="340" customFormat="false" ht="15.75" hidden="false" customHeight="true" outlineLevel="0" collapsed="false">
      <c r="F340" s="3"/>
      <c r="G340" s="3"/>
      <c r="H340" s="3"/>
    </row>
    <row r="341" customFormat="false" ht="15.75" hidden="false" customHeight="true" outlineLevel="0" collapsed="false">
      <c r="F341" s="3"/>
      <c r="G341" s="3"/>
      <c r="H341" s="3"/>
    </row>
    <row r="342" customFormat="false" ht="15.75" hidden="false" customHeight="true" outlineLevel="0" collapsed="false">
      <c r="F342" s="3"/>
      <c r="G342" s="3"/>
      <c r="H342" s="3"/>
    </row>
    <row r="343" customFormat="false" ht="15.75" hidden="false" customHeight="true" outlineLevel="0" collapsed="false">
      <c r="F343" s="3"/>
      <c r="G343" s="3"/>
      <c r="H343" s="3"/>
    </row>
    <row r="344" customFormat="false" ht="15.75" hidden="false" customHeight="true" outlineLevel="0" collapsed="false">
      <c r="F344" s="3"/>
      <c r="G344" s="3"/>
      <c r="H344" s="3"/>
    </row>
    <row r="345" customFormat="false" ht="15.75" hidden="false" customHeight="true" outlineLevel="0" collapsed="false">
      <c r="F345" s="3"/>
      <c r="G345" s="3"/>
      <c r="H345" s="3"/>
    </row>
    <row r="346" customFormat="false" ht="15.75" hidden="false" customHeight="true" outlineLevel="0" collapsed="false">
      <c r="F346" s="3"/>
      <c r="G346" s="3"/>
      <c r="H346" s="3"/>
    </row>
    <row r="347" customFormat="false" ht="15.75" hidden="false" customHeight="true" outlineLevel="0" collapsed="false">
      <c r="F347" s="3"/>
      <c r="G347" s="3"/>
      <c r="H347" s="3"/>
    </row>
    <row r="348" customFormat="false" ht="15.75" hidden="false" customHeight="true" outlineLevel="0" collapsed="false">
      <c r="F348" s="3"/>
      <c r="G348" s="3"/>
      <c r="H348" s="3"/>
    </row>
    <row r="349" customFormat="false" ht="15.75" hidden="false" customHeight="true" outlineLevel="0" collapsed="false">
      <c r="F349" s="3"/>
      <c r="G349" s="3"/>
      <c r="H349" s="3"/>
    </row>
    <row r="350" customFormat="false" ht="15.75" hidden="false" customHeight="true" outlineLevel="0" collapsed="false">
      <c r="F350" s="3"/>
      <c r="G350" s="3"/>
      <c r="H350" s="3"/>
    </row>
    <row r="351" customFormat="false" ht="15.75" hidden="false" customHeight="true" outlineLevel="0" collapsed="false">
      <c r="F351" s="3"/>
      <c r="G351" s="3"/>
      <c r="H351" s="3"/>
    </row>
    <row r="352" customFormat="false" ht="15.75" hidden="false" customHeight="true" outlineLevel="0" collapsed="false">
      <c r="F352" s="3"/>
      <c r="G352" s="3"/>
      <c r="H352" s="3"/>
    </row>
    <row r="353" customFormat="false" ht="15.75" hidden="false" customHeight="true" outlineLevel="0" collapsed="false">
      <c r="F353" s="3"/>
      <c r="G353" s="3"/>
      <c r="H353" s="3"/>
    </row>
    <row r="354" customFormat="false" ht="15.75" hidden="false" customHeight="true" outlineLevel="0" collapsed="false">
      <c r="F354" s="3"/>
      <c r="G354" s="3"/>
      <c r="H354" s="3"/>
    </row>
    <row r="355" customFormat="false" ht="15.75" hidden="false" customHeight="true" outlineLevel="0" collapsed="false">
      <c r="F355" s="3"/>
      <c r="G355" s="3"/>
      <c r="H355" s="3"/>
    </row>
    <row r="356" customFormat="false" ht="15.75" hidden="false" customHeight="true" outlineLevel="0" collapsed="false">
      <c r="F356" s="3"/>
      <c r="G356" s="3"/>
      <c r="H356" s="3"/>
    </row>
    <row r="357" customFormat="false" ht="15.75" hidden="false" customHeight="true" outlineLevel="0" collapsed="false">
      <c r="F357" s="3"/>
      <c r="G357" s="3"/>
      <c r="H357" s="3"/>
    </row>
    <row r="358" customFormat="false" ht="15.75" hidden="false" customHeight="true" outlineLevel="0" collapsed="false">
      <c r="F358" s="3"/>
      <c r="G358" s="3"/>
      <c r="H358" s="3"/>
    </row>
    <row r="359" customFormat="false" ht="15.75" hidden="false" customHeight="true" outlineLevel="0" collapsed="false">
      <c r="F359" s="3"/>
      <c r="G359" s="3"/>
      <c r="H359" s="3"/>
    </row>
    <row r="360" customFormat="false" ht="15.75" hidden="false" customHeight="true" outlineLevel="0" collapsed="false">
      <c r="F360" s="3"/>
      <c r="G360" s="3"/>
      <c r="H360" s="3"/>
    </row>
    <row r="361" customFormat="false" ht="15.75" hidden="false" customHeight="true" outlineLevel="0" collapsed="false">
      <c r="F361" s="3"/>
      <c r="G361" s="3"/>
      <c r="H361" s="3"/>
    </row>
    <row r="362" customFormat="false" ht="15.75" hidden="false" customHeight="true" outlineLevel="0" collapsed="false">
      <c r="F362" s="3"/>
      <c r="G362" s="3"/>
      <c r="H362" s="3"/>
    </row>
    <row r="363" customFormat="false" ht="15.75" hidden="false" customHeight="true" outlineLevel="0" collapsed="false">
      <c r="F363" s="3"/>
      <c r="G363" s="3"/>
      <c r="H363" s="3"/>
    </row>
    <row r="364" customFormat="false" ht="15.75" hidden="false" customHeight="true" outlineLevel="0" collapsed="false">
      <c r="F364" s="3"/>
      <c r="G364" s="3"/>
      <c r="H364" s="3"/>
    </row>
    <row r="365" customFormat="false" ht="15.75" hidden="false" customHeight="true" outlineLevel="0" collapsed="false">
      <c r="F365" s="3"/>
      <c r="G365" s="3"/>
      <c r="H365" s="3"/>
    </row>
    <row r="366" customFormat="false" ht="15.75" hidden="false" customHeight="true" outlineLevel="0" collapsed="false">
      <c r="F366" s="3"/>
      <c r="G366" s="3"/>
      <c r="H366" s="3"/>
    </row>
    <row r="367" customFormat="false" ht="15.75" hidden="false" customHeight="true" outlineLevel="0" collapsed="false">
      <c r="F367" s="3"/>
      <c r="G367" s="3"/>
      <c r="H367" s="3"/>
    </row>
    <row r="368" customFormat="false" ht="15.75" hidden="false" customHeight="true" outlineLevel="0" collapsed="false">
      <c r="F368" s="3"/>
      <c r="G368" s="3"/>
      <c r="H368" s="3"/>
    </row>
    <row r="369" customFormat="false" ht="15.75" hidden="false" customHeight="true" outlineLevel="0" collapsed="false">
      <c r="F369" s="3"/>
      <c r="G369" s="3"/>
      <c r="H369" s="3"/>
    </row>
    <row r="370" customFormat="false" ht="15.75" hidden="false" customHeight="true" outlineLevel="0" collapsed="false">
      <c r="F370" s="3"/>
      <c r="G370" s="3"/>
      <c r="H370" s="3"/>
    </row>
    <row r="371" customFormat="false" ht="15.75" hidden="false" customHeight="true" outlineLevel="0" collapsed="false">
      <c r="F371" s="3"/>
      <c r="G371" s="3"/>
      <c r="H371" s="3"/>
    </row>
    <row r="372" customFormat="false" ht="15.75" hidden="false" customHeight="true" outlineLevel="0" collapsed="false">
      <c r="F372" s="3"/>
      <c r="G372" s="3"/>
      <c r="H372" s="3"/>
    </row>
    <row r="373" customFormat="false" ht="15.75" hidden="false" customHeight="true" outlineLevel="0" collapsed="false">
      <c r="F373" s="3"/>
      <c r="G373" s="3"/>
      <c r="H373" s="3"/>
    </row>
    <row r="374" customFormat="false" ht="15.75" hidden="false" customHeight="true" outlineLevel="0" collapsed="false">
      <c r="F374" s="3"/>
      <c r="G374" s="3"/>
      <c r="H374" s="3"/>
    </row>
    <row r="375" customFormat="false" ht="15.75" hidden="false" customHeight="true" outlineLevel="0" collapsed="false">
      <c r="F375" s="3"/>
      <c r="G375" s="3"/>
      <c r="H375" s="3"/>
    </row>
    <row r="376" customFormat="false" ht="15.75" hidden="false" customHeight="true" outlineLevel="0" collapsed="false">
      <c r="F376" s="3"/>
      <c r="G376" s="3"/>
      <c r="H376" s="3"/>
    </row>
    <row r="377" customFormat="false" ht="15.75" hidden="false" customHeight="true" outlineLevel="0" collapsed="false">
      <c r="F377" s="3"/>
      <c r="G377" s="3"/>
      <c r="H377" s="3"/>
    </row>
    <row r="378" customFormat="false" ht="15.75" hidden="false" customHeight="true" outlineLevel="0" collapsed="false">
      <c r="F378" s="3"/>
      <c r="G378" s="3"/>
      <c r="H378" s="3"/>
    </row>
    <row r="379" customFormat="false" ht="15.75" hidden="false" customHeight="true" outlineLevel="0" collapsed="false">
      <c r="F379" s="3"/>
      <c r="G379" s="3"/>
      <c r="H379" s="3"/>
    </row>
    <row r="380" customFormat="false" ht="15.75" hidden="false" customHeight="true" outlineLevel="0" collapsed="false">
      <c r="F380" s="3"/>
      <c r="G380" s="3"/>
      <c r="H380" s="3"/>
    </row>
    <row r="381" customFormat="false" ht="15.75" hidden="false" customHeight="true" outlineLevel="0" collapsed="false">
      <c r="F381" s="3"/>
      <c r="G381" s="3"/>
      <c r="H381" s="3"/>
    </row>
    <row r="382" customFormat="false" ht="15.75" hidden="false" customHeight="true" outlineLevel="0" collapsed="false">
      <c r="F382" s="3"/>
      <c r="G382" s="3"/>
      <c r="H382" s="3"/>
    </row>
    <row r="383" customFormat="false" ht="15.75" hidden="false" customHeight="true" outlineLevel="0" collapsed="false">
      <c r="F383" s="3"/>
      <c r="G383" s="3"/>
      <c r="H383" s="3"/>
    </row>
    <row r="384" customFormat="false" ht="15.75" hidden="false" customHeight="true" outlineLevel="0" collapsed="false">
      <c r="F384" s="3"/>
      <c r="G384" s="3"/>
      <c r="H384" s="3"/>
    </row>
    <row r="385" customFormat="false" ht="15.75" hidden="false" customHeight="true" outlineLevel="0" collapsed="false">
      <c r="F385" s="3"/>
      <c r="G385" s="3"/>
      <c r="H385" s="3"/>
    </row>
    <row r="386" customFormat="false" ht="15.75" hidden="false" customHeight="true" outlineLevel="0" collapsed="false">
      <c r="F386" s="3"/>
      <c r="G386" s="3"/>
      <c r="H386" s="3"/>
    </row>
    <row r="387" customFormat="false" ht="15.75" hidden="false" customHeight="true" outlineLevel="0" collapsed="false">
      <c r="F387" s="3"/>
      <c r="G387" s="3"/>
      <c r="H387" s="3"/>
    </row>
    <row r="388" customFormat="false" ht="15.75" hidden="false" customHeight="true" outlineLevel="0" collapsed="false">
      <c r="F388" s="3"/>
      <c r="G388" s="3"/>
      <c r="H388" s="3"/>
    </row>
    <row r="389" customFormat="false" ht="15.75" hidden="false" customHeight="true" outlineLevel="0" collapsed="false">
      <c r="F389" s="3"/>
      <c r="G389" s="3"/>
      <c r="H389" s="3"/>
    </row>
    <row r="390" customFormat="false" ht="15.75" hidden="false" customHeight="true" outlineLevel="0" collapsed="false">
      <c r="F390" s="3"/>
      <c r="G390" s="3"/>
      <c r="H390" s="3"/>
    </row>
    <row r="391" customFormat="false" ht="15.75" hidden="false" customHeight="true" outlineLevel="0" collapsed="false">
      <c r="F391" s="3"/>
      <c r="G391" s="3"/>
      <c r="H391" s="3"/>
    </row>
    <row r="392" customFormat="false" ht="15.75" hidden="false" customHeight="true" outlineLevel="0" collapsed="false">
      <c r="F392" s="3"/>
      <c r="G392" s="3"/>
      <c r="H392" s="3"/>
    </row>
    <row r="393" customFormat="false" ht="15.75" hidden="false" customHeight="true" outlineLevel="0" collapsed="false">
      <c r="F393" s="3"/>
      <c r="G393" s="3"/>
      <c r="H393" s="3"/>
    </row>
    <row r="394" customFormat="false" ht="15.75" hidden="false" customHeight="true" outlineLevel="0" collapsed="false">
      <c r="F394" s="3"/>
      <c r="G394" s="3"/>
      <c r="H394" s="3"/>
    </row>
    <row r="395" customFormat="false" ht="15.75" hidden="false" customHeight="true" outlineLevel="0" collapsed="false">
      <c r="F395" s="3"/>
      <c r="G395" s="3"/>
      <c r="H395" s="3"/>
    </row>
    <row r="396" customFormat="false" ht="15.75" hidden="false" customHeight="true" outlineLevel="0" collapsed="false">
      <c r="F396" s="3"/>
      <c r="G396" s="3"/>
      <c r="H396" s="3"/>
    </row>
    <row r="397" customFormat="false" ht="15.75" hidden="false" customHeight="true" outlineLevel="0" collapsed="false">
      <c r="F397" s="3"/>
      <c r="G397" s="3"/>
      <c r="H397" s="3"/>
    </row>
    <row r="398" customFormat="false" ht="15.75" hidden="false" customHeight="true" outlineLevel="0" collapsed="false">
      <c r="F398" s="3"/>
      <c r="G398" s="3"/>
      <c r="H398" s="3"/>
    </row>
    <row r="399" customFormat="false" ht="15.75" hidden="false" customHeight="true" outlineLevel="0" collapsed="false">
      <c r="F399" s="3"/>
      <c r="G399" s="3"/>
      <c r="H399" s="3"/>
    </row>
    <row r="400" customFormat="false" ht="15.75" hidden="false" customHeight="true" outlineLevel="0" collapsed="false">
      <c r="F400" s="3"/>
      <c r="G400" s="3"/>
      <c r="H400" s="3"/>
    </row>
    <row r="401" customFormat="false" ht="15.75" hidden="false" customHeight="true" outlineLevel="0" collapsed="false">
      <c r="F401" s="3"/>
      <c r="G401" s="3"/>
      <c r="H401" s="3"/>
    </row>
    <row r="402" customFormat="false" ht="15.75" hidden="false" customHeight="true" outlineLevel="0" collapsed="false">
      <c r="F402" s="3"/>
      <c r="G402" s="3"/>
      <c r="H402" s="3"/>
    </row>
    <row r="403" customFormat="false" ht="15.75" hidden="false" customHeight="true" outlineLevel="0" collapsed="false">
      <c r="F403" s="3"/>
      <c r="G403" s="3"/>
      <c r="H403" s="3"/>
    </row>
    <row r="404" customFormat="false" ht="15.75" hidden="false" customHeight="true" outlineLevel="0" collapsed="false">
      <c r="F404" s="3"/>
      <c r="G404" s="3"/>
      <c r="H404" s="3"/>
    </row>
    <row r="405" customFormat="false" ht="15.75" hidden="false" customHeight="true" outlineLevel="0" collapsed="false">
      <c r="F405" s="3"/>
      <c r="G405" s="3"/>
      <c r="H405" s="3"/>
    </row>
    <row r="406" customFormat="false" ht="15.75" hidden="false" customHeight="true" outlineLevel="0" collapsed="false">
      <c r="F406" s="3"/>
      <c r="G406" s="3"/>
      <c r="H406" s="3"/>
    </row>
    <row r="407" customFormat="false" ht="15.75" hidden="false" customHeight="true" outlineLevel="0" collapsed="false">
      <c r="F407" s="3"/>
      <c r="G407" s="3"/>
      <c r="H407" s="3"/>
    </row>
    <row r="408" customFormat="false" ht="15.75" hidden="false" customHeight="true" outlineLevel="0" collapsed="false">
      <c r="F408" s="3"/>
      <c r="G408" s="3"/>
      <c r="H408" s="3"/>
    </row>
    <row r="409" customFormat="false" ht="15.75" hidden="false" customHeight="true" outlineLevel="0" collapsed="false">
      <c r="F409" s="3"/>
      <c r="G409" s="3"/>
      <c r="H409" s="3"/>
    </row>
    <row r="410" customFormat="false" ht="15.75" hidden="false" customHeight="true" outlineLevel="0" collapsed="false">
      <c r="F410" s="3"/>
      <c r="G410" s="3"/>
      <c r="H410" s="3"/>
    </row>
    <row r="411" customFormat="false" ht="15.75" hidden="false" customHeight="true" outlineLevel="0" collapsed="false">
      <c r="F411" s="3"/>
      <c r="G411" s="3"/>
      <c r="H411" s="3"/>
    </row>
    <row r="412" customFormat="false" ht="15.75" hidden="false" customHeight="true" outlineLevel="0" collapsed="false">
      <c r="F412" s="3"/>
      <c r="G412" s="3"/>
      <c r="H412" s="3"/>
    </row>
    <row r="413" customFormat="false" ht="15.75" hidden="false" customHeight="true" outlineLevel="0" collapsed="false">
      <c r="F413" s="3"/>
      <c r="G413" s="3"/>
      <c r="H413" s="3"/>
    </row>
    <row r="414" customFormat="false" ht="15.75" hidden="false" customHeight="true" outlineLevel="0" collapsed="false">
      <c r="F414" s="3"/>
      <c r="G414" s="3"/>
      <c r="H414" s="3"/>
    </row>
    <row r="415" customFormat="false" ht="15.75" hidden="false" customHeight="true" outlineLevel="0" collapsed="false">
      <c r="F415" s="3"/>
      <c r="G415" s="3"/>
      <c r="H415" s="3"/>
    </row>
    <row r="416" customFormat="false" ht="15.75" hidden="false" customHeight="true" outlineLevel="0" collapsed="false">
      <c r="F416" s="3"/>
      <c r="G416" s="3"/>
      <c r="H416" s="3"/>
    </row>
    <row r="417" customFormat="false" ht="15.75" hidden="false" customHeight="true" outlineLevel="0" collapsed="false">
      <c r="F417" s="3"/>
      <c r="G417" s="3"/>
      <c r="H417" s="3"/>
    </row>
    <row r="418" customFormat="false" ht="15.75" hidden="false" customHeight="true" outlineLevel="0" collapsed="false">
      <c r="F418" s="3"/>
      <c r="G418" s="3"/>
      <c r="H418" s="3"/>
    </row>
    <row r="419" customFormat="false" ht="15.75" hidden="false" customHeight="true" outlineLevel="0" collapsed="false">
      <c r="F419" s="3"/>
      <c r="G419" s="3"/>
      <c r="H419" s="3"/>
    </row>
    <row r="420" customFormat="false" ht="15.75" hidden="false" customHeight="true" outlineLevel="0" collapsed="false">
      <c r="F420" s="3"/>
      <c r="G420" s="3"/>
      <c r="H420" s="3"/>
    </row>
    <row r="421" customFormat="false" ht="15.75" hidden="false" customHeight="true" outlineLevel="0" collapsed="false">
      <c r="F421" s="3"/>
      <c r="G421" s="3"/>
      <c r="H421" s="3"/>
    </row>
    <row r="422" customFormat="false" ht="15.75" hidden="false" customHeight="true" outlineLevel="0" collapsed="false">
      <c r="F422" s="3"/>
      <c r="G422" s="3"/>
      <c r="H422" s="3"/>
    </row>
    <row r="423" customFormat="false" ht="15.75" hidden="false" customHeight="true" outlineLevel="0" collapsed="false">
      <c r="F423" s="3"/>
      <c r="G423" s="3"/>
      <c r="H423" s="3"/>
    </row>
    <row r="424" customFormat="false" ht="15.75" hidden="false" customHeight="true" outlineLevel="0" collapsed="false">
      <c r="F424" s="3"/>
      <c r="G424" s="3"/>
      <c r="H424" s="3"/>
    </row>
    <row r="425" customFormat="false" ht="15.75" hidden="false" customHeight="true" outlineLevel="0" collapsed="false">
      <c r="F425" s="3"/>
      <c r="G425" s="3"/>
      <c r="H425" s="3"/>
    </row>
    <row r="426" customFormat="false" ht="15.75" hidden="false" customHeight="true" outlineLevel="0" collapsed="false">
      <c r="F426" s="3"/>
      <c r="G426" s="3"/>
      <c r="H426" s="3"/>
    </row>
    <row r="427" customFormat="false" ht="15.75" hidden="false" customHeight="true" outlineLevel="0" collapsed="false">
      <c r="F427" s="3"/>
      <c r="G427" s="3"/>
      <c r="H427" s="3"/>
    </row>
    <row r="428" customFormat="false" ht="15.75" hidden="false" customHeight="true" outlineLevel="0" collapsed="false">
      <c r="F428" s="3"/>
      <c r="G428" s="3"/>
      <c r="H428" s="3"/>
    </row>
    <row r="429" customFormat="false" ht="15.75" hidden="false" customHeight="true" outlineLevel="0" collapsed="false">
      <c r="F429" s="3"/>
      <c r="G429" s="3"/>
      <c r="H429" s="3"/>
    </row>
    <row r="430" customFormat="false" ht="15.75" hidden="false" customHeight="true" outlineLevel="0" collapsed="false">
      <c r="F430" s="3"/>
      <c r="G430" s="3"/>
      <c r="H430" s="3"/>
    </row>
    <row r="431" customFormat="false" ht="15.75" hidden="false" customHeight="true" outlineLevel="0" collapsed="false">
      <c r="F431" s="3"/>
      <c r="G431" s="3"/>
      <c r="H431" s="3"/>
    </row>
    <row r="432" customFormat="false" ht="15.75" hidden="false" customHeight="true" outlineLevel="0" collapsed="false">
      <c r="F432" s="3"/>
      <c r="G432" s="3"/>
      <c r="H432" s="3"/>
    </row>
    <row r="433" customFormat="false" ht="15.75" hidden="false" customHeight="true" outlineLevel="0" collapsed="false">
      <c r="F433" s="3"/>
      <c r="G433" s="3"/>
      <c r="H433" s="3"/>
    </row>
    <row r="434" customFormat="false" ht="15.75" hidden="false" customHeight="true" outlineLevel="0" collapsed="false">
      <c r="F434" s="3"/>
      <c r="G434" s="3"/>
      <c r="H434" s="3"/>
    </row>
    <row r="435" customFormat="false" ht="15.75" hidden="false" customHeight="true" outlineLevel="0" collapsed="false">
      <c r="F435" s="3"/>
      <c r="G435" s="3"/>
      <c r="H435" s="3"/>
    </row>
    <row r="436" customFormat="false" ht="15.75" hidden="false" customHeight="true" outlineLevel="0" collapsed="false">
      <c r="F436" s="3"/>
      <c r="G436" s="3"/>
      <c r="H436" s="3"/>
    </row>
    <row r="437" customFormat="false" ht="15.75" hidden="false" customHeight="true" outlineLevel="0" collapsed="false">
      <c r="F437" s="3"/>
      <c r="G437" s="3"/>
      <c r="H437" s="3"/>
    </row>
    <row r="438" customFormat="false" ht="15.75" hidden="false" customHeight="true" outlineLevel="0" collapsed="false">
      <c r="F438" s="3"/>
      <c r="G438" s="3"/>
      <c r="H438" s="3"/>
    </row>
    <row r="439" customFormat="false" ht="15.75" hidden="false" customHeight="true" outlineLevel="0" collapsed="false">
      <c r="F439" s="3"/>
      <c r="G439" s="3"/>
      <c r="H439" s="3"/>
    </row>
    <row r="440" customFormat="false" ht="15.75" hidden="false" customHeight="true" outlineLevel="0" collapsed="false">
      <c r="F440" s="3"/>
      <c r="G440" s="3"/>
      <c r="H440" s="3"/>
    </row>
    <row r="441" customFormat="false" ht="15.75" hidden="false" customHeight="true" outlineLevel="0" collapsed="false">
      <c r="F441" s="3"/>
      <c r="G441" s="3"/>
      <c r="H441" s="3"/>
    </row>
    <row r="442" customFormat="false" ht="15.75" hidden="false" customHeight="true" outlineLevel="0" collapsed="false">
      <c r="F442" s="3"/>
      <c r="G442" s="3"/>
      <c r="H442" s="3"/>
    </row>
    <row r="443" customFormat="false" ht="15.75" hidden="false" customHeight="true" outlineLevel="0" collapsed="false">
      <c r="F443" s="3"/>
      <c r="G443" s="3"/>
      <c r="H443" s="3"/>
    </row>
    <row r="444" customFormat="false" ht="15.75" hidden="false" customHeight="true" outlineLevel="0" collapsed="false">
      <c r="F444" s="3"/>
      <c r="G444" s="3"/>
      <c r="H444" s="3"/>
    </row>
    <row r="445" customFormat="false" ht="15.75" hidden="false" customHeight="true" outlineLevel="0" collapsed="false">
      <c r="F445" s="3"/>
      <c r="G445" s="3"/>
      <c r="H445" s="3"/>
    </row>
    <row r="446" customFormat="false" ht="15.75" hidden="false" customHeight="true" outlineLevel="0" collapsed="false">
      <c r="F446" s="3"/>
      <c r="G446" s="3"/>
      <c r="H446" s="3"/>
    </row>
    <row r="447" customFormat="false" ht="15.75" hidden="false" customHeight="true" outlineLevel="0" collapsed="false">
      <c r="F447" s="3"/>
      <c r="G447" s="3"/>
      <c r="H447" s="3"/>
    </row>
    <row r="448" customFormat="false" ht="15.75" hidden="false" customHeight="true" outlineLevel="0" collapsed="false">
      <c r="F448" s="3"/>
      <c r="G448" s="3"/>
      <c r="H448" s="3"/>
    </row>
    <row r="449" customFormat="false" ht="15.75" hidden="false" customHeight="true" outlineLevel="0" collapsed="false">
      <c r="F449" s="3"/>
      <c r="G449" s="3"/>
      <c r="H449" s="3"/>
    </row>
    <row r="450" customFormat="false" ht="15.75" hidden="false" customHeight="true" outlineLevel="0" collapsed="false">
      <c r="F450" s="3"/>
      <c r="G450" s="3"/>
      <c r="H450" s="3"/>
    </row>
    <row r="451" customFormat="false" ht="15.75" hidden="false" customHeight="true" outlineLevel="0" collapsed="false">
      <c r="F451" s="3"/>
      <c r="G451" s="3"/>
      <c r="H451" s="3"/>
    </row>
    <row r="452" customFormat="false" ht="15.75" hidden="false" customHeight="true" outlineLevel="0" collapsed="false">
      <c r="F452" s="3"/>
      <c r="G452" s="3"/>
      <c r="H452" s="3"/>
    </row>
    <row r="453" customFormat="false" ht="15.75" hidden="false" customHeight="true" outlineLevel="0" collapsed="false">
      <c r="F453" s="3"/>
      <c r="G453" s="3"/>
      <c r="H453" s="3"/>
    </row>
    <row r="454" customFormat="false" ht="15.75" hidden="false" customHeight="true" outlineLevel="0" collapsed="false">
      <c r="F454" s="3"/>
      <c r="G454" s="3"/>
      <c r="H454" s="3"/>
    </row>
    <row r="455" customFormat="false" ht="15.75" hidden="false" customHeight="true" outlineLevel="0" collapsed="false">
      <c r="F455" s="3"/>
      <c r="G455" s="3"/>
      <c r="H455" s="3"/>
    </row>
    <row r="456" customFormat="false" ht="15.75" hidden="false" customHeight="true" outlineLevel="0" collapsed="false">
      <c r="F456" s="3"/>
      <c r="G456" s="3"/>
      <c r="H456" s="3"/>
    </row>
    <row r="457" customFormat="false" ht="15.75" hidden="false" customHeight="true" outlineLevel="0" collapsed="false">
      <c r="F457" s="3"/>
      <c r="G457" s="3"/>
      <c r="H457" s="3"/>
    </row>
    <row r="458" customFormat="false" ht="15.75" hidden="false" customHeight="true" outlineLevel="0" collapsed="false">
      <c r="F458" s="3"/>
      <c r="G458" s="3"/>
      <c r="H458" s="3"/>
    </row>
    <row r="459" customFormat="false" ht="15.75" hidden="false" customHeight="true" outlineLevel="0" collapsed="false">
      <c r="F459" s="3"/>
      <c r="G459" s="3"/>
      <c r="H459" s="3"/>
    </row>
    <row r="460" customFormat="false" ht="15.75" hidden="false" customHeight="true" outlineLevel="0" collapsed="false">
      <c r="F460" s="3"/>
      <c r="G460" s="3"/>
      <c r="H460" s="3"/>
    </row>
    <row r="461" customFormat="false" ht="15.75" hidden="false" customHeight="true" outlineLevel="0" collapsed="false">
      <c r="F461" s="3"/>
      <c r="G461" s="3"/>
      <c r="H461" s="3"/>
    </row>
    <row r="462" customFormat="false" ht="15.75" hidden="false" customHeight="true" outlineLevel="0" collapsed="false">
      <c r="F462" s="3"/>
      <c r="G462" s="3"/>
      <c r="H462" s="3"/>
    </row>
    <row r="463" customFormat="false" ht="15.75" hidden="false" customHeight="true" outlineLevel="0" collapsed="false">
      <c r="F463" s="3"/>
      <c r="G463" s="3"/>
      <c r="H463" s="3"/>
    </row>
    <row r="464" customFormat="false" ht="15.75" hidden="false" customHeight="true" outlineLevel="0" collapsed="false">
      <c r="F464" s="3"/>
      <c r="G464" s="3"/>
      <c r="H464" s="3"/>
    </row>
    <row r="465" customFormat="false" ht="15.75" hidden="false" customHeight="true" outlineLevel="0" collapsed="false">
      <c r="F465" s="3"/>
      <c r="G465" s="3"/>
      <c r="H465" s="3"/>
    </row>
    <row r="466" customFormat="false" ht="15.75" hidden="false" customHeight="true" outlineLevel="0" collapsed="false">
      <c r="F466" s="3"/>
      <c r="G466" s="3"/>
      <c r="H466" s="3"/>
    </row>
    <row r="467" customFormat="false" ht="15.75" hidden="false" customHeight="true" outlineLevel="0" collapsed="false">
      <c r="F467" s="3"/>
      <c r="G467" s="3"/>
      <c r="H467" s="3"/>
    </row>
    <row r="468" customFormat="false" ht="15.75" hidden="false" customHeight="true" outlineLevel="0" collapsed="false">
      <c r="F468" s="3"/>
      <c r="G468" s="3"/>
      <c r="H468" s="3"/>
    </row>
    <row r="469" customFormat="false" ht="15.75" hidden="false" customHeight="true" outlineLevel="0" collapsed="false">
      <c r="F469" s="3"/>
      <c r="G469" s="3"/>
      <c r="H469" s="3"/>
    </row>
    <row r="470" customFormat="false" ht="15.75" hidden="false" customHeight="true" outlineLevel="0" collapsed="false">
      <c r="F470" s="3"/>
      <c r="G470" s="3"/>
      <c r="H470" s="3"/>
    </row>
    <row r="471" customFormat="false" ht="15.75" hidden="false" customHeight="true" outlineLevel="0" collapsed="false">
      <c r="F471" s="3"/>
      <c r="G471" s="3"/>
      <c r="H471" s="3"/>
    </row>
    <row r="472" customFormat="false" ht="15.75" hidden="false" customHeight="true" outlineLevel="0" collapsed="false">
      <c r="F472" s="3"/>
      <c r="G472" s="3"/>
      <c r="H472" s="3"/>
    </row>
    <row r="473" customFormat="false" ht="15.75" hidden="false" customHeight="true" outlineLevel="0" collapsed="false">
      <c r="F473" s="3"/>
      <c r="G473" s="3"/>
      <c r="H473" s="3"/>
    </row>
    <row r="474" customFormat="false" ht="15.75" hidden="false" customHeight="true" outlineLevel="0" collapsed="false">
      <c r="F474" s="3"/>
      <c r="G474" s="3"/>
      <c r="H474" s="3"/>
    </row>
    <row r="475" customFormat="false" ht="15.75" hidden="false" customHeight="true" outlineLevel="0" collapsed="false">
      <c r="F475" s="3"/>
      <c r="G475" s="3"/>
      <c r="H475" s="3"/>
    </row>
    <row r="476" customFormat="false" ht="15.75" hidden="false" customHeight="true" outlineLevel="0" collapsed="false">
      <c r="F476" s="3"/>
      <c r="G476" s="3"/>
      <c r="H476" s="3"/>
    </row>
    <row r="477" customFormat="false" ht="15.75" hidden="false" customHeight="true" outlineLevel="0" collapsed="false">
      <c r="F477" s="3"/>
      <c r="G477" s="3"/>
      <c r="H477" s="3"/>
    </row>
    <row r="478" customFormat="false" ht="15.75" hidden="false" customHeight="true" outlineLevel="0" collapsed="false">
      <c r="F478" s="3"/>
      <c r="G478" s="3"/>
      <c r="H478" s="3"/>
    </row>
    <row r="479" customFormat="false" ht="15.75" hidden="false" customHeight="true" outlineLevel="0" collapsed="false">
      <c r="F479" s="3"/>
      <c r="G479" s="3"/>
      <c r="H479" s="3"/>
    </row>
    <row r="480" customFormat="false" ht="15.75" hidden="false" customHeight="true" outlineLevel="0" collapsed="false">
      <c r="F480" s="3"/>
      <c r="G480" s="3"/>
      <c r="H480" s="3"/>
    </row>
    <row r="481" customFormat="false" ht="15.75" hidden="false" customHeight="true" outlineLevel="0" collapsed="false">
      <c r="F481" s="3"/>
      <c r="G481" s="3"/>
      <c r="H481" s="3"/>
    </row>
    <row r="482" customFormat="false" ht="15.75" hidden="false" customHeight="true" outlineLevel="0" collapsed="false">
      <c r="F482" s="3"/>
      <c r="G482" s="3"/>
      <c r="H482" s="3"/>
    </row>
    <row r="483" customFormat="false" ht="15.75" hidden="false" customHeight="true" outlineLevel="0" collapsed="false">
      <c r="F483" s="3"/>
      <c r="G483" s="3"/>
      <c r="H483" s="3"/>
    </row>
    <row r="484" customFormat="false" ht="15.75" hidden="false" customHeight="true" outlineLevel="0" collapsed="false">
      <c r="F484" s="3"/>
      <c r="G484" s="3"/>
      <c r="H484" s="3"/>
    </row>
    <row r="485" customFormat="false" ht="15.75" hidden="false" customHeight="true" outlineLevel="0" collapsed="false">
      <c r="F485" s="3"/>
      <c r="G485" s="3"/>
      <c r="H485" s="3"/>
    </row>
    <row r="486" customFormat="false" ht="15.75" hidden="false" customHeight="true" outlineLevel="0" collapsed="false">
      <c r="F486" s="3"/>
      <c r="G486" s="3"/>
      <c r="H486" s="3"/>
    </row>
    <row r="487" customFormat="false" ht="15.75" hidden="false" customHeight="true" outlineLevel="0" collapsed="false">
      <c r="F487" s="3"/>
      <c r="G487" s="3"/>
      <c r="H487" s="3"/>
    </row>
    <row r="488" customFormat="false" ht="15.75" hidden="false" customHeight="true" outlineLevel="0" collapsed="false">
      <c r="F488" s="3"/>
      <c r="G488" s="3"/>
      <c r="H488" s="3"/>
    </row>
    <row r="489" customFormat="false" ht="15.75" hidden="false" customHeight="true" outlineLevel="0" collapsed="false">
      <c r="F489" s="3"/>
      <c r="G489" s="3"/>
      <c r="H489" s="3"/>
    </row>
    <row r="490" customFormat="false" ht="15.75" hidden="false" customHeight="true" outlineLevel="0" collapsed="false">
      <c r="F490" s="3"/>
      <c r="G490" s="3"/>
      <c r="H490" s="3"/>
    </row>
    <row r="491" customFormat="false" ht="15.75" hidden="false" customHeight="true" outlineLevel="0" collapsed="false">
      <c r="F491" s="3"/>
      <c r="G491" s="3"/>
      <c r="H491" s="3"/>
    </row>
    <row r="492" customFormat="false" ht="15.75" hidden="false" customHeight="true" outlineLevel="0" collapsed="false">
      <c r="F492" s="3"/>
      <c r="G492" s="3"/>
      <c r="H492" s="3"/>
    </row>
    <row r="493" customFormat="false" ht="15.75" hidden="false" customHeight="true" outlineLevel="0" collapsed="false">
      <c r="F493" s="3"/>
      <c r="G493" s="3"/>
      <c r="H493" s="3"/>
    </row>
    <row r="494" customFormat="false" ht="15.75" hidden="false" customHeight="true" outlineLevel="0" collapsed="false">
      <c r="F494" s="3"/>
      <c r="G494" s="3"/>
      <c r="H494" s="3"/>
    </row>
    <row r="495" customFormat="false" ht="15.75" hidden="false" customHeight="true" outlineLevel="0" collapsed="false">
      <c r="F495" s="3"/>
      <c r="G495" s="3"/>
      <c r="H495" s="3"/>
    </row>
    <row r="496" customFormat="false" ht="15.75" hidden="false" customHeight="true" outlineLevel="0" collapsed="false">
      <c r="F496" s="3"/>
      <c r="G496" s="3"/>
      <c r="H496" s="3"/>
    </row>
    <row r="497" customFormat="false" ht="15.75" hidden="false" customHeight="true" outlineLevel="0" collapsed="false">
      <c r="F497" s="3"/>
      <c r="G497" s="3"/>
      <c r="H497" s="3"/>
    </row>
    <row r="498" customFormat="false" ht="15.75" hidden="false" customHeight="true" outlineLevel="0" collapsed="false">
      <c r="F498" s="3"/>
      <c r="G498" s="3"/>
      <c r="H498" s="3"/>
    </row>
    <row r="499" customFormat="false" ht="15.75" hidden="false" customHeight="true" outlineLevel="0" collapsed="false">
      <c r="F499" s="3"/>
      <c r="G499" s="3"/>
      <c r="H499" s="3"/>
    </row>
    <row r="500" customFormat="false" ht="15.75" hidden="false" customHeight="true" outlineLevel="0" collapsed="false">
      <c r="F500" s="3"/>
      <c r="G500" s="3"/>
      <c r="H500" s="3"/>
    </row>
    <row r="501" customFormat="false" ht="15.75" hidden="false" customHeight="true" outlineLevel="0" collapsed="false">
      <c r="F501" s="3"/>
      <c r="G501" s="3"/>
      <c r="H501" s="3"/>
    </row>
    <row r="502" customFormat="false" ht="15.75" hidden="false" customHeight="true" outlineLevel="0" collapsed="false">
      <c r="F502" s="3"/>
      <c r="G502" s="3"/>
      <c r="H502" s="3"/>
    </row>
    <row r="503" customFormat="false" ht="15.75" hidden="false" customHeight="true" outlineLevel="0" collapsed="false">
      <c r="F503" s="3"/>
      <c r="G503" s="3"/>
      <c r="H503" s="3"/>
    </row>
    <row r="504" customFormat="false" ht="15.75" hidden="false" customHeight="true" outlineLevel="0" collapsed="false">
      <c r="F504" s="3"/>
      <c r="G504" s="3"/>
      <c r="H504" s="3"/>
    </row>
    <row r="505" customFormat="false" ht="15.75" hidden="false" customHeight="true" outlineLevel="0" collapsed="false">
      <c r="F505" s="3"/>
      <c r="G505" s="3"/>
      <c r="H505" s="3"/>
    </row>
    <row r="506" customFormat="false" ht="15.75" hidden="false" customHeight="true" outlineLevel="0" collapsed="false">
      <c r="F506" s="3"/>
      <c r="G506" s="3"/>
      <c r="H506" s="3"/>
    </row>
    <row r="507" customFormat="false" ht="15.75" hidden="false" customHeight="true" outlineLevel="0" collapsed="false">
      <c r="F507" s="3"/>
      <c r="G507" s="3"/>
      <c r="H507" s="3"/>
    </row>
    <row r="508" customFormat="false" ht="15.75" hidden="false" customHeight="true" outlineLevel="0" collapsed="false">
      <c r="F508" s="3"/>
      <c r="G508" s="3"/>
      <c r="H508" s="3"/>
    </row>
    <row r="509" customFormat="false" ht="15.75" hidden="false" customHeight="true" outlineLevel="0" collapsed="false">
      <c r="F509" s="3"/>
      <c r="G509" s="3"/>
      <c r="H509" s="3"/>
    </row>
    <row r="510" customFormat="false" ht="15.75" hidden="false" customHeight="true" outlineLevel="0" collapsed="false">
      <c r="F510" s="3"/>
      <c r="G510" s="3"/>
      <c r="H510" s="3"/>
    </row>
    <row r="511" customFormat="false" ht="15.75" hidden="false" customHeight="true" outlineLevel="0" collapsed="false">
      <c r="F511" s="3"/>
      <c r="G511" s="3"/>
      <c r="H511" s="3"/>
    </row>
    <row r="512" customFormat="false" ht="15.75" hidden="false" customHeight="true" outlineLevel="0" collapsed="false">
      <c r="F512" s="3"/>
      <c r="G512" s="3"/>
      <c r="H512" s="3"/>
    </row>
    <row r="513" customFormat="false" ht="15.75" hidden="false" customHeight="true" outlineLevel="0" collapsed="false">
      <c r="F513" s="3"/>
      <c r="G513" s="3"/>
      <c r="H513" s="3"/>
    </row>
    <row r="514" customFormat="false" ht="15.75" hidden="false" customHeight="true" outlineLevel="0" collapsed="false">
      <c r="F514" s="3"/>
      <c r="G514" s="3"/>
      <c r="H514" s="3"/>
    </row>
    <row r="515" customFormat="false" ht="15.75" hidden="false" customHeight="true" outlineLevel="0" collapsed="false">
      <c r="F515" s="3"/>
      <c r="G515" s="3"/>
      <c r="H515" s="3"/>
    </row>
    <row r="516" customFormat="false" ht="15.75" hidden="false" customHeight="true" outlineLevel="0" collapsed="false">
      <c r="F516" s="3"/>
      <c r="G516" s="3"/>
      <c r="H516" s="3"/>
    </row>
    <row r="517" customFormat="false" ht="15.75" hidden="false" customHeight="true" outlineLevel="0" collapsed="false">
      <c r="F517" s="3"/>
      <c r="G517" s="3"/>
      <c r="H517" s="3"/>
    </row>
    <row r="518" customFormat="false" ht="15.75" hidden="false" customHeight="true" outlineLevel="0" collapsed="false">
      <c r="F518" s="3"/>
      <c r="G518" s="3"/>
      <c r="H518" s="3"/>
    </row>
    <row r="519" customFormat="false" ht="15.75" hidden="false" customHeight="true" outlineLevel="0" collapsed="false">
      <c r="F519" s="3"/>
      <c r="G519" s="3"/>
      <c r="H519" s="3"/>
    </row>
    <row r="520" customFormat="false" ht="15.75" hidden="false" customHeight="true" outlineLevel="0" collapsed="false">
      <c r="F520" s="3"/>
      <c r="G520" s="3"/>
      <c r="H520" s="3"/>
    </row>
    <row r="521" customFormat="false" ht="15.75" hidden="false" customHeight="true" outlineLevel="0" collapsed="false">
      <c r="F521" s="3"/>
      <c r="G521" s="3"/>
      <c r="H521" s="3"/>
    </row>
    <row r="522" customFormat="false" ht="15.75" hidden="false" customHeight="true" outlineLevel="0" collapsed="false">
      <c r="F522" s="3"/>
      <c r="G522" s="3"/>
      <c r="H522" s="3"/>
    </row>
    <row r="523" customFormat="false" ht="15.75" hidden="false" customHeight="true" outlineLevel="0" collapsed="false">
      <c r="F523" s="3"/>
      <c r="G523" s="3"/>
      <c r="H523" s="3"/>
    </row>
    <row r="524" customFormat="false" ht="15.75" hidden="false" customHeight="true" outlineLevel="0" collapsed="false">
      <c r="F524" s="3"/>
      <c r="G524" s="3"/>
      <c r="H524" s="3"/>
    </row>
    <row r="525" customFormat="false" ht="15.75" hidden="false" customHeight="true" outlineLevel="0" collapsed="false">
      <c r="F525" s="3"/>
      <c r="G525" s="3"/>
      <c r="H525" s="3"/>
    </row>
    <row r="526" customFormat="false" ht="15.75" hidden="false" customHeight="true" outlineLevel="0" collapsed="false">
      <c r="F526" s="3"/>
      <c r="G526" s="3"/>
      <c r="H526" s="3"/>
    </row>
    <row r="527" customFormat="false" ht="15.75" hidden="false" customHeight="true" outlineLevel="0" collapsed="false">
      <c r="F527" s="3"/>
      <c r="G527" s="3"/>
      <c r="H527" s="3"/>
    </row>
    <row r="528" customFormat="false" ht="15.75" hidden="false" customHeight="true" outlineLevel="0" collapsed="false">
      <c r="F528" s="3"/>
      <c r="G528" s="3"/>
      <c r="H528" s="3"/>
    </row>
    <row r="529" customFormat="false" ht="15.75" hidden="false" customHeight="true" outlineLevel="0" collapsed="false">
      <c r="F529" s="3"/>
      <c r="G529" s="3"/>
      <c r="H529" s="3"/>
    </row>
    <row r="530" customFormat="false" ht="15.75" hidden="false" customHeight="true" outlineLevel="0" collapsed="false">
      <c r="F530" s="3"/>
      <c r="G530" s="3"/>
      <c r="H530" s="3"/>
    </row>
    <row r="531" customFormat="false" ht="15.75" hidden="false" customHeight="true" outlineLevel="0" collapsed="false">
      <c r="F531" s="3"/>
      <c r="G531" s="3"/>
      <c r="H531" s="3"/>
    </row>
    <row r="532" customFormat="false" ht="15.75" hidden="false" customHeight="true" outlineLevel="0" collapsed="false">
      <c r="F532" s="3"/>
      <c r="G532" s="3"/>
      <c r="H532" s="3"/>
    </row>
    <row r="533" customFormat="false" ht="15.75" hidden="false" customHeight="true" outlineLevel="0" collapsed="false">
      <c r="F533" s="3"/>
      <c r="G533" s="3"/>
      <c r="H533" s="3"/>
    </row>
    <row r="534" customFormat="false" ht="15.75" hidden="false" customHeight="true" outlineLevel="0" collapsed="false">
      <c r="F534" s="3"/>
      <c r="G534" s="3"/>
      <c r="H534" s="3"/>
    </row>
    <row r="535" customFormat="false" ht="15.75" hidden="false" customHeight="true" outlineLevel="0" collapsed="false">
      <c r="F535" s="3"/>
      <c r="G535" s="3"/>
      <c r="H535" s="3"/>
    </row>
    <row r="536" customFormat="false" ht="15.75" hidden="false" customHeight="true" outlineLevel="0" collapsed="false">
      <c r="F536" s="3"/>
      <c r="G536" s="3"/>
      <c r="H536" s="3"/>
    </row>
    <row r="537" customFormat="false" ht="15.75" hidden="false" customHeight="true" outlineLevel="0" collapsed="false">
      <c r="F537" s="3"/>
      <c r="G537" s="3"/>
      <c r="H537" s="3"/>
    </row>
    <row r="538" customFormat="false" ht="15.75" hidden="false" customHeight="true" outlineLevel="0" collapsed="false">
      <c r="F538" s="3"/>
      <c r="G538" s="3"/>
      <c r="H538" s="3"/>
    </row>
    <row r="539" customFormat="false" ht="15.75" hidden="false" customHeight="true" outlineLevel="0" collapsed="false">
      <c r="F539" s="3"/>
      <c r="G539" s="3"/>
      <c r="H539" s="3"/>
    </row>
    <row r="540" customFormat="false" ht="15.75" hidden="false" customHeight="true" outlineLevel="0" collapsed="false">
      <c r="F540" s="3"/>
      <c r="G540" s="3"/>
      <c r="H540" s="3"/>
    </row>
    <row r="541" customFormat="false" ht="15.75" hidden="false" customHeight="true" outlineLevel="0" collapsed="false">
      <c r="F541" s="3"/>
      <c r="G541" s="3"/>
      <c r="H541" s="3"/>
    </row>
    <row r="542" customFormat="false" ht="15.75" hidden="false" customHeight="true" outlineLevel="0" collapsed="false">
      <c r="F542" s="3"/>
      <c r="G542" s="3"/>
      <c r="H542" s="3"/>
    </row>
    <row r="543" customFormat="false" ht="15.75" hidden="false" customHeight="true" outlineLevel="0" collapsed="false">
      <c r="F543" s="3"/>
      <c r="G543" s="3"/>
      <c r="H543" s="3"/>
    </row>
    <row r="544" customFormat="false" ht="15.75" hidden="false" customHeight="true" outlineLevel="0" collapsed="false">
      <c r="F544" s="3"/>
      <c r="G544" s="3"/>
      <c r="H544" s="3"/>
    </row>
    <row r="545" customFormat="false" ht="15.75" hidden="false" customHeight="true" outlineLevel="0" collapsed="false">
      <c r="F545" s="3"/>
      <c r="G545" s="3"/>
      <c r="H545" s="3"/>
    </row>
    <row r="546" customFormat="false" ht="15.75" hidden="false" customHeight="true" outlineLevel="0" collapsed="false">
      <c r="F546" s="3"/>
      <c r="G546" s="3"/>
      <c r="H546" s="3"/>
    </row>
    <row r="547" customFormat="false" ht="15.75" hidden="false" customHeight="true" outlineLevel="0" collapsed="false">
      <c r="F547" s="3"/>
      <c r="G547" s="3"/>
      <c r="H547" s="3"/>
    </row>
    <row r="548" customFormat="false" ht="15.75" hidden="false" customHeight="true" outlineLevel="0" collapsed="false">
      <c r="F548" s="3"/>
      <c r="G548" s="3"/>
      <c r="H548" s="3"/>
    </row>
    <row r="549" customFormat="false" ht="15.75" hidden="false" customHeight="true" outlineLevel="0" collapsed="false">
      <c r="F549" s="3"/>
      <c r="G549" s="3"/>
      <c r="H549" s="3"/>
    </row>
    <row r="550" customFormat="false" ht="15.75" hidden="false" customHeight="true" outlineLevel="0" collapsed="false">
      <c r="F550" s="3"/>
      <c r="G550" s="3"/>
      <c r="H550" s="3"/>
    </row>
    <row r="551" customFormat="false" ht="15.75" hidden="false" customHeight="true" outlineLevel="0" collapsed="false">
      <c r="F551" s="3"/>
      <c r="G551" s="3"/>
      <c r="H551" s="3"/>
    </row>
    <row r="552" customFormat="false" ht="15.75" hidden="false" customHeight="true" outlineLevel="0" collapsed="false">
      <c r="F552" s="3"/>
      <c r="G552" s="3"/>
      <c r="H552" s="3"/>
    </row>
    <row r="553" customFormat="false" ht="15.75" hidden="false" customHeight="true" outlineLevel="0" collapsed="false">
      <c r="F553" s="3"/>
      <c r="G553" s="3"/>
      <c r="H553" s="3"/>
    </row>
    <row r="554" customFormat="false" ht="15.75" hidden="false" customHeight="true" outlineLevel="0" collapsed="false">
      <c r="F554" s="3"/>
      <c r="G554" s="3"/>
      <c r="H554" s="3"/>
    </row>
    <row r="555" customFormat="false" ht="15.75" hidden="false" customHeight="true" outlineLevel="0" collapsed="false">
      <c r="F555" s="3"/>
      <c r="G555" s="3"/>
      <c r="H555" s="3"/>
    </row>
    <row r="556" customFormat="false" ht="15.75" hidden="false" customHeight="true" outlineLevel="0" collapsed="false">
      <c r="F556" s="3"/>
      <c r="G556" s="3"/>
      <c r="H556" s="3"/>
    </row>
    <row r="557" customFormat="false" ht="15.75" hidden="false" customHeight="true" outlineLevel="0" collapsed="false">
      <c r="F557" s="3"/>
      <c r="G557" s="3"/>
      <c r="H557" s="3"/>
    </row>
    <row r="558" customFormat="false" ht="15.75" hidden="false" customHeight="true" outlineLevel="0" collapsed="false">
      <c r="F558" s="3"/>
      <c r="G558" s="3"/>
      <c r="H558" s="3"/>
    </row>
    <row r="559" customFormat="false" ht="15.75" hidden="false" customHeight="true" outlineLevel="0" collapsed="false">
      <c r="F559" s="3"/>
      <c r="G559" s="3"/>
      <c r="H559" s="3"/>
    </row>
    <row r="560" customFormat="false" ht="15.75" hidden="false" customHeight="true" outlineLevel="0" collapsed="false">
      <c r="F560" s="3"/>
      <c r="G560" s="3"/>
      <c r="H560" s="3"/>
    </row>
    <row r="561" customFormat="false" ht="15.75" hidden="false" customHeight="true" outlineLevel="0" collapsed="false">
      <c r="F561" s="3"/>
      <c r="G561" s="3"/>
      <c r="H561" s="3"/>
    </row>
    <row r="562" customFormat="false" ht="15.75" hidden="false" customHeight="true" outlineLevel="0" collapsed="false">
      <c r="F562" s="3"/>
      <c r="G562" s="3"/>
      <c r="H562" s="3"/>
    </row>
    <row r="563" customFormat="false" ht="15.75" hidden="false" customHeight="true" outlineLevel="0" collapsed="false">
      <c r="F563" s="3"/>
      <c r="G563" s="3"/>
      <c r="H563" s="3"/>
    </row>
    <row r="564" customFormat="false" ht="15.75" hidden="false" customHeight="true" outlineLevel="0" collapsed="false">
      <c r="F564" s="3"/>
      <c r="G564" s="3"/>
      <c r="H564" s="3"/>
    </row>
    <row r="565" customFormat="false" ht="15.75" hidden="false" customHeight="true" outlineLevel="0" collapsed="false">
      <c r="F565" s="3"/>
      <c r="G565" s="3"/>
      <c r="H565" s="3"/>
    </row>
    <row r="566" customFormat="false" ht="15.75" hidden="false" customHeight="true" outlineLevel="0" collapsed="false">
      <c r="F566" s="3"/>
      <c r="G566" s="3"/>
      <c r="H566" s="3"/>
    </row>
    <row r="567" customFormat="false" ht="15.75" hidden="false" customHeight="true" outlineLevel="0" collapsed="false">
      <c r="F567" s="3"/>
      <c r="G567" s="3"/>
      <c r="H567" s="3"/>
    </row>
    <row r="568" customFormat="false" ht="15.75" hidden="false" customHeight="true" outlineLevel="0" collapsed="false">
      <c r="F568" s="3"/>
      <c r="G568" s="3"/>
      <c r="H568" s="3"/>
    </row>
    <row r="569" customFormat="false" ht="15.75" hidden="false" customHeight="true" outlineLevel="0" collapsed="false">
      <c r="F569" s="3"/>
      <c r="G569" s="3"/>
      <c r="H569" s="3"/>
    </row>
    <row r="570" customFormat="false" ht="15.75" hidden="false" customHeight="true" outlineLevel="0" collapsed="false">
      <c r="F570" s="3"/>
      <c r="G570" s="3"/>
      <c r="H570" s="3"/>
    </row>
    <row r="571" customFormat="false" ht="15.75" hidden="false" customHeight="true" outlineLevel="0" collapsed="false">
      <c r="F571" s="3"/>
      <c r="G571" s="3"/>
      <c r="H571" s="3"/>
    </row>
    <row r="572" customFormat="false" ht="15.75" hidden="false" customHeight="true" outlineLevel="0" collapsed="false">
      <c r="F572" s="3"/>
      <c r="G572" s="3"/>
      <c r="H572" s="3"/>
    </row>
    <row r="573" customFormat="false" ht="15.75" hidden="false" customHeight="true" outlineLevel="0" collapsed="false">
      <c r="F573" s="3"/>
      <c r="G573" s="3"/>
      <c r="H573" s="3"/>
    </row>
    <row r="574" customFormat="false" ht="15.75" hidden="false" customHeight="true" outlineLevel="0" collapsed="false">
      <c r="F574" s="3"/>
      <c r="G574" s="3"/>
      <c r="H574" s="3"/>
    </row>
    <row r="575" customFormat="false" ht="15.75" hidden="false" customHeight="true" outlineLevel="0" collapsed="false">
      <c r="F575" s="3"/>
      <c r="G575" s="3"/>
      <c r="H575" s="3"/>
    </row>
    <row r="576" customFormat="false" ht="15.75" hidden="false" customHeight="true" outlineLevel="0" collapsed="false">
      <c r="F576" s="3"/>
      <c r="G576" s="3"/>
      <c r="H576" s="3"/>
    </row>
    <row r="577" customFormat="false" ht="15.75" hidden="false" customHeight="true" outlineLevel="0" collapsed="false">
      <c r="F577" s="3"/>
      <c r="G577" s="3"/>
      <c r="H577" s="3"/>
    </row>
    <row r="578" customFormat="false" ht="15.75" hidden="false" customHeight="true" outlineLevel="0" collapsed="false">
      <c r="F578" s="3"/>
      <c r="G578" s="3"/>
      <c r="H578" s="3"/>
    </row>
    <row r="579" customFormat="false" ht="15.75" hidden="false" customHeight="true" outlineLevel="0" collapsed="false">
      <c r="F579" s="3"/>
      <c r="G579" s="3"/>
      <c r="H579" s="3"/>
    </row>
    <row r="580" customFormat="false" ht="15.75" hidden="false" customHeight="true" outlineLevel="0" collapsed="false">
      <c r="F580" s="3"/>
      <c r="G580" s="3"/>
      <c r="H580" s="3"/>
    </row>
    <row r="581" customFormat="false" ht="15.75" hidden="false" customHeight="true" outlineLevel="0" collapsed="false">
      <c r="F581" s="3"/>
      <c r="G581" s="3"/>
      <c r="H581" s="3"/>
    </row>
    <row r="582" customFormat="false" ht="15.75" hidden="false" customHeight="true" outlineLevel="0" collapsed="false">
      <c r="F582" s="3"/>
      <c r="G582" s="3"/>
      <c r="H582" s="3"/>
    </row>
    <row r="583" customFormat="false" ht="15.75" hidden="false" customHeight="true" outlineLevel="0" collapsed="false">
      <c r="F583" s="3"/>
      <c r="G583" s="3"/>
      <c r="H583" s="3"/>
    </row>
    <row r="584" customFormat="false" ht="15.75" hidden="false" customHeight="true" outlineLevel="0" collapsed="false">
      <c r="F584" s="3"/>
      <c r="G584" s="3"/>
      <c r="H584" s="3"/>
    </row>
    <row r="585" customFormat="false" ht="15.75" hidden="false" customHeight="true" outlineLevel="0" collapsed="false">
      <c r="F585" s="3"/>
      <c r="G585" s="3"/>
      <c r="H585" s="3"/>
    </row>
    <row r="586" customFormat="false" ht="15.75" hidden="false" customHeight="true" outlineLevel="0" collapsed="false">
      <c r="F586" s="3"/>
      <c r="G586" s="3"/>
      <c r="H586" s="3"/>
    </row>
    <row r="587" customFormat="false" ht="15.75" hidden="false" customHeight="true" outlineLevel="0" collapsed="false">
      <c r="F587" s="3"/>
      <c r="G587" s="3"/>
      <c r="H587" s="3"/>
    </row>
    <row r="588" customFormat="false" ht="15.75" hidden="false" customHeight="true" outlineLevel="0" collapsed="false">
      <c r="F588" s="3"/>
      <c r="G588" s="3"/>
      <c r="H588" s="3"/>
    </row>
    <row r="589" customFormat="false" ht="15.75" hidden="false" customHeight="true" outlineLevel="0" collapsed="false">
      <c r="F589" s="3"/>
      <c r="G589" s="3"/>
      <c r="H589" s="3"/>
    </row>
    <row r="590" customFormat="false" ht="15.75" hidden="false" customHeight="true" outlineLevel="0" collapsed="false">
      <c r="F590" s="3"/>
      <c r="G590" s="3"/>
      <c r="H590" s="3"/>
    </row>
    <row r="591" customFormat="false" ht="15.75" hidden="false" customHeight="true" outlineLevel="0" collapsed="false">
      <c r="F591" s="3"/>
      <c r="G591" s="3"/>
      <c r="H591" s="3"/>
    </row>
    <row r="592" customFormat="false" ht="15.75" hidden="false" customHeight="true" outlineLevel="0" collapsed="false">
      <c r="F592" s="3"/>
      <c r="G592" s="3"/>
      <c r="H592" s="3"/>
    </row>
    <row r="593" customFormat="false" ht="15.75" hidden="false" customHeight="true" outlineLevel="0" collapsed="false">
      <c r="F593" s="3"/>
      <c r="G593" s="3"/>
      <c r="H593" s="3"/>
    </row>
    <row r="594" customFormat="false" ht="15.75" hidden="false" customHeight="true" outlineLevel="0" collapsed="false">
      <c r="F594" s="3"/>
      <c r="G594" s="3"/>
      <c r="H594" s="3"/>
    </row>
    <row r="595" customFormat="false" ht="15.75" hidden="false" customHeight="true" outlineLevel="0" collapsed="false">
      <c r="F595" s="3"/>
      <c r="G595" s="3"/>
      <c r="H595" s="3"/>
    </row>
    <row r="596" customFormat="false" ht="15.75" hidden="false" customHeight="true" outlineLevel="0" collapsed="false">
      <c r="F596" s="3"/>
      <c r="G596" s="3"/>
      <c r="H596" s="3"/>
    </row>
    <row r="597" customFormat="false" ht="15.75" hidden="false" customHeight="true" outlineLevel="0" collapsed="false">
      <c r="F597" s="3"/>
      <c r="G597" s="3"/>
      <c r="H597" s="3"/>
    </row>
    <row r="598" customFormat="false" ht="15.75" hidden="false" customHeight="true" outlineLevel="0" collapsed="false">
      <c r="F598" s="3"/>
      <c r="G598" s="3"/>
      <c r="H598" s="3"/>
    </row>
    <row r="599" customFormat="false" ht="15.75" hidden="false" customHeight="true" outlineLevel="0" collapsed="false">
      <c r="F599" s="3"/>
      <c r="G599" s="3"/>
      <c r="H599" s="3"/>
    </row>
    <row r="600" customFormat="false" ht="15.75" hidden="false" customHeight="true" outlineLevel="0" collapsed="false">
      <c r="F600" s="3"/>
      <c r="G600" s="3"/>
      <c r="H600" s="3"/>
    </row>
    <row r="601" customFormat="false" ht="15.75" hidden="false" customHeight="true" outlineLevel="0" collapsed="false">
      <c r="F601" s="3"/>
      <c r="G601" s="3"/>
      <c r="H601" s="3"/>
    </row>
    <row r="602" customFormat="false" ht="15.75" hidden="false" customHeight="true" outlineLevel="0" collapsed="false">
      <c r="F602" s="3"/>
      <c r="G602" s="3"/>
      <c r="H602" s="3"/>
    </row>
    <row r="603" customFormat="false" ht="15.75" hidden="false" customHeight="true" outlineLevel="0" collapsed="false">
      <c r="F603" s="3"/>
      <c r="G603" s="3"/>
      <c r="H603" s="3"/>
    </row>
    <row r="604" customFormat="false" ht="15.75" hidden="false" customHeight="true" outlineLevel="0" collapsed="false">
      <c r="F604" s="3"/>
      <c r="G604" s="3"/>
      <c r="H604" s="3"/>
    </row>
    <row r="605" customFormat="false" ht="15.75" hidden="false" customHeight="true" outlineLevel="0" collapsed="false">
      <c r="F605" s="3"/>
      <c r="G605" s="3"/>
      <c r="H605" s="3"/>
    </row>
    <row r="606" customFormat="false" ht="15.75" hidden="false" customHeight="true" outlineLevel="0" collapsed="false">
      <c r="F606" s="3"/>
      <c r="G606" s="3"/>
      <c r="H606" s="3"/>
    </row>
    <row r="607" customFormat="false" ht="15.75" hidden="false" customHeight="true" outlineLevel="0" collapsed="false">
      <c r="F607" s="3"/>
      <c r="G607" s="3"/>
      <c r="H607" s="3"/>
    </row>
    <row r="608" customFormat="false" ht="15.75" hidden="false" customHeight="true" outlineLevel="0" collapsed="false">
      <c r="F608" s="3"/>
      <c r="G608" s="3"/>
      <c r="H608" s="3"/>
    </row>
    <row r="609" customFormat="false" ht="15.75" hidden="false" customHeight="true" outlineLevel="0" collapsed="false">
      <c r="F609" s="3"/>
      <c r="G609" s="3"/>
      <c r="H609" s="3"/>
    </row>
    <row r="610" customFormat="false" ht="15.75" hidden="false" customHeight="true" outlineLevel="0" collapsed="false">
      <c r="F610" s="3"/>
      <c r="G610" s="3"/>
      <c r="H610" s="3"/>
    </row>
    <row r="611" customFormat="false" ht="15.75" hidden="false" customHeight="true" outlineLevel="0" collapsed="false">
      <c r="F611" s="3"/>
      <c r="G611" s="3"/>
      <c r="H611" s="3"/>
    </row>
    <row r="612" customFormat="false" ht="15.75" hidden="false" customHeight="true" outlineLevel="0" collapsed="false">
      <c r="F612" s="3"/>
      <c r="G612" s="3"/>
      <c r="H612" s="3"/>
    </row>
    <row r="613" customFormat="false" ht="15.75" hidden="false" customHeight="true" outlineLevel="0" collapsed="false">
      <c r="F613" s="3"/>
      <c r="G613" s="3"/>
      <c r="H613" s="3"/>
    </row>
    <row r="614" customFormat="false" ht="15.75" hidden="false" customHeight="true" outlineLevel="0" collapsed="false">
      <c r="F614" s="3"/>
      <c r="G614" s="3"/>
      <c r="H614" s="3"/>
    </row>
    <row r="615" customFormat="false" ht="15.75" hidden="false" customHeight="true" outlineLevel="0" collapsed="false">
      <c r="F615" s="3"/>
      <c r="G615" s="3"/>
      <c r="H615" s="3"/>
    </row>
    <row r="616" customFormat="false" ht="15.75" hidden="false" customHeight="true" outlineLevel="0" collapsed="false">
      <c r="F616" s="3"/>
      <c r="G616" s="3"/>
      <c r="H616" s="3"/>
    </row>
    <row r="617" customFormat="false" ht="15.75" hidden="false" customHeight="true" outlineLevel="0" collapsed="false">
      <c r="F617" s="3"/>
      <c r="G617" s="3"/>
      <c r="H617" s="3"/>
    </row>
    <row r="618" customFormat="false" ht="15.75" hidden="false" customHeight="true" outlineLevel="0" collapsed="false">
      <c r="F618" s="3"/>
      <c r="G618" s="3"/>
      <c r="H618" s="3"/>
    </row>
    <row r="619" customFormat="false" ht="15.75" hidden="false" customHeight="true" outlineLevel="0" collapsed="false">
      <c r="F619" s="3"/>
      <c r="G619" s="3"/>
      <c r="H619" s="3"/>
    </row>
    <row r="620" customFormat="false" ht="15.75" hidden="false" customHeight="true" outlineLevel="0" collapsed="false">
      <c r="F620" s="3"/>
      <c r="G620" s="3"/>
      <c r="H620" s="3"/>
    </row>
    <row r="621" customFormat="false" ht="15.75" hidden="false" customHeight="true" outlineLevel="0" collapsed="false">
      <c r="F621" s="3"/>
      <c r="G621" s="3"/>
      <c r="H621" s="3"/>
    </row>
    <row r="622" customFormat="false" ht="15.75" hidden="false" customHeight="true" outlineLevel="0" collapsed="false">
      <c r="F622" s="3"/>
      <c r="G622" s="3"/>
      <c r="H622" s="3"/>
    </row>
    <row r="623" customFormat="false" ht="15.75" hidden="false" customHeight="true" outlineLevel="0" collapsed="false">
      <c r="F623" s="3"/>
      <c r="G623" s="3"/>
      <c r="H623" s="3"/>
    </row>
    <row r="624" customFormat="false" ht="15.75" hidden="false" customHeight="true" outlineLevel="0" collapsed="false">
      <c r="F624" s="3"/>
      <c r="G624" s="3"/>
      <c r="H624" s="3"/>
    </row>
    <row r="625" customFormat="false" ht="15.75" hidden="false" customHeight="true" outlineLevel="0" collapsed="false">
      <c r="F625" s="3"/>
      <c r="G625" s="3"/>
      <c r="H625" s="3"/>
    </row>
    <row r="626" customFormat="false" ht="15.75" hidden="false" customHeight="true" outlineLevel="0" collapsed="false">
      <c r="F626" s="3"/>
      <c r="G626" s="3"/>
      <c r="H626" s="3"/>
    </row>
    <row r="627" customFormat="false" ht="15.75" hidden="false" customHeight="true" outlineLevel="0" collapsed="false">
      <c r="F627" s="3"/>
      <c r="G627" s="3"/>
      <c r="H627" s="3"/>
    </row>
    <row r="628" customFormat="false" ht="15.75" hidden="false" customHeight="true" outlineLevel="0" collapsed="false">
      <c r="F628" s="3"/>
      <c r="G628" s="3"/>
      <c r="H628" s="3"/>
    </row>
    <row r="629" customFormat="false" ht="15.75" hidden="false" customHeight="true" outlineLevel="0" collapsed="false">
      <c r="F629" s="3"/>
      <c r="G629" s="3"/>
      <c r="H629" s="3"/>
    </row>
    <row r="630" customFormat="false" ht="15.75" hidden="false" customHeight="true" outlineLevel="0" collapsed="false">
      <c r="F630" s="3"/>
      <c r="G630" s="3"/>
      <c r="H630" s="3"/>
    </row>
    <row r="631" customFormat="false" ht="15.75" hidden="false" customHeight="true" outlineLevel="0" collapsed="false">
      <c r="F631" s="3"/>
      <c r="G631" s="3"/>
      <c r="H631" s="3"/>
    </row>
    <row r="632" customFormat="false" ht="15.75" hidden="false" customHeight="true" outlineLevel="0" collapsed="false">
      <c r="F632" s="3"/>
      <c r="G632" s="3"/>
      <c r="H632" s="3"/>
    </row>
    <row r="633" customFormat="false" ht="15.75" hidden="false" customHeight="true" outlineLevel="0" collapsed="false">
      <c r="F633" s="3"/>
      <c r="G633" s="3"/>
      <c r="H633" s="3"/>
    </row>
    <row r="634" customFormat="false" ht="15.75" hidden="false" customHeight="true" outlineLevel="0" collapsed="false">
      <c r="F634" s="3"/>
      <c r="G634" s="3"/>
      <c r="H634" s="3"/>
    </row>
    <row r="635" customFormat="false" ht="15.75" hidden="false" customHeight="true" outlineLevel="0" collapsed="false">
      <c r="F635" s="3"/>
      <c r="G635" s="3"/>
      <c r="H635" s="3"/>
    </row>
    <row r="636" customFormat="false" ht="15.75" hidden="false" customHeight="true" outlineLevel="0" collapsed="false">
      <c r="F636" s="3"/>
      <c r="G636" s="3"/>
      <c r="H636" s="3"/>
    </row>
    <row r="637" customFormat="false" ht="15.75" hidden="false" customHeight="true" outlineLevel="0" collapsed="false">
      <c r="F637" s="3"/>
      <c r="G637" s="3"/>
      <c r="H637" s="3"/>
    </row>
    <row r="638" customFormat="false" ht="15.75" hidden="false" customHeight="true" outlineLevel="0" collapsed="false">
      <c r="F638" s="3"/>
      <c r="G638" s="3"/>
      <c r="H638" s="3"/>
    </row>
    <row r="639" customFormat="false" ht="15.75" hidden="false" customHeight="true" outlineLevel="0" collapsed="false">
      <c r="F639" s="3"/>
      <c r="G639" s="3"/>
      <c r="H639" s="3"/>
    </row>
    <row r="640" customFormat="false" ht="15.75" hidden="false" customHeight="true" outlineLevel="0" collapsed="false">
      <c r="F640" s="3"/>
      <c r="G640" s="3"/>
      <c r="H640" s="3"/>
    </row>
    <row r="641" customFormat="false" ht="15.75" hidden="false" customHeight="true" outlineLevel="0" collapsed="false">
      <c r="F641" s="3"/>
      <c r="G641" s="3"/>
      <c r="H641" s="3"/>
    </row>
    <row r="642" customFormat="false" ht="15.75" hidden="false" customHeight="true" outlineLevel="0" collapsed="false">
      <c r="F642" s="3"/>
      <c r="G642" s="3"/>
      <c r="H642" s="3"/>
    </row>
    <row r="643" customFormat="false" ht="15.75" hidden="false" customHeight="true" outlineLevel="0" collapsed="false">
      <c r="F643" s="3"/>
      <c r="G643" s="3"/>
      <c r="H643" s="3"/>
    </row>
    <row r="644" customFormat="false" ht="15.75" hidden="false" customHeight="true" outlineLevel="0" collapsed="false">
      <c r="F644" s="3"/>
      <c r="G644" s="3"/>
      <c r="H644" s="3"/>
    </row>
    <row r="645" customFormat="false" ht="15.75" hidden="false" customHeight="true" outlineLevel="0" collapsed="false">
      <c r="F645" s="3"/>
      <c r="G645" s="3"/>
      <c r="H645" s="3"/>
    </row>
    <row r="646" customFormat="false" ht="15.75" hidden="false" customHeight="true" outlineLevel="0" collapsed="false">
      <c r="F646" s="3"/>
      <c r="G646" s="3"/>
      <c r="H646" s="3"/>
    </row>
    <row r="647" customFormat="false" ht="15.75" hidden="false" customHeight="true" outlineLevel="0" collapsed="false">
      <c r="F647" s="3"/>
      <c r="G647" s="3"/>
      <c r="H647" s="3"/>
    </row>
    <row r="648" customFormat="false" ht="15.75" hidden="false" customHeight="true" outlineLevel="0" collapsed="false">
      <c r="F648" s="3"/>
      <c r="G648" s="3"/>
      <c r="H648" s="3"/>
    </row>
    <row r="649" customFormat="false" ht="15.75" hidden="false" customHeight="true" outlineLevel="0" collapsed="false">
      <c r="F649" s="3"/>
      <c r="G649" s="3"/>
      <c r="H649" s="3"/>
    </row>
    <row r="650" customFormat="false" ht="15.75" hidden="false" customHeight="true" outlineLevel="0" collapsed="false">
      <c r="F650" s="3"/>
      <c r="G650" s="3"/>
      <c r="H650" s="3"/>
    </row>
    <row r="651" customFormat="false" ht="15.75" hidden="false" customHeight="true" outlineLevel="0" collapsed="false">
      <c r="F651" s="3"/>
      <c r="G651" s="3"/>
      <c r="H651" s="3"/>
    </row>
    <row r="652" customFormat="false" ht="15.75" hidden="false" customHeight="true" outlineLevel="0" collapsed="false">
      <c r="F652" s="3"/>
      <c r="G652" s="3"/>
      <c r="H652" s="3"/>
    </row>
    <row r="653" customFormat="false" ht="15.75" hidden="false" customHeight="true" outlineLevel="0" collapsed="false">
      <c r="F653" s="3"/>
      <c r="G653" s="3"/>
      <c r="H653" s="3"/>
    </row>
    <row r="654" customFormat="false" ht="15.75" hidden="false" customHeight="true" outlineLevel="0" collapsed="false">
      <c r="F654" s="3"/>
      <c r="G654" s="3"/>
      <c r="H654" s="3"/>
    </row>
    <row r="655" customFormat="false" ht="15.75" hidden="false" customHeight="true" outlineLevel="0" collapsed="false">
      <c r="F655" s="3"/>
      <c r="G655" s="3"/>
      <c r="H655" s="3"/>
    </row>
    <row r="656" customFormat="false" ht="15.75" hidden="false" customHeight="true" outlineLevel="0" collapsed="false">
      <c r="F656" s="3"/>
      <c r="G656" s="3"/>
      <c r="H656" s="3"/>
    </row>
    <row r="657" customFormat="false" ht="15.75" hidden="false" customHeight="true" outlineLevel="0" collapsed="false">
      <c r="F657" s="3"/>
      <c r="G657" s="3"/>
      <c r="H657" s="3"/>
    </row>
    <row r="658" customFormat="false" ht="15.75" hidden="false" customHeight="true" outlineLevel="0" collapsed="false">
      <c r="F658" s="3"/>
      <c r="G658" s="3"/>
      <c r="H658" s="3"/>
    </row>
    <row r="659" customFormat="false" ht="15.75" hidden="false" customHeight="true" outlineLevel="0" collapsed="false">
      <c r="F659" s="3"/>
      <c r="G659" s="3"/>
      <c r="H659" s="3"/>
    </row>
    <row r="660" customFormat="false" ht="15.75" hidden="false" customHeight="true" outlineLevel="0" collapsed="false">
      <c r="F660" s="3"/>
      <c r="G660" s="3"/>
      <c r="H660" s="3"/>
    </row>
    <row r="661" customFormat="false" ht="15.75" hidden="false" customHeight="true" outlineLevel="0" collapsed="false">
      <c r="F661" s="3"/>
      <c r="G661" s="3"/>
      <c r="H661" s="3"/>
    </row>
    <row r="662" customFormat="false" ht="15.75" hidden="false" customHeight="true" outlineLevel="0" collapsed="false">
      <c r="F662" s="3"/>
      <c r="G662" s="3"/>
      <c r="H662" s="3"/>
    </row>
    <row r="663" customFormat="false" ht="15.75" hidden="false" customHeight="true" outlineLevel="0" collapsed="false">
      <c r="F663" s="3"/>
      <c r="G663" s="3"/>
      <c r="H663" s="3"/>
    </row>
    <row r="664" customFormat="false" ht="15.75" hidden="false" customHeight="true" outlineLevel="0" collapsed="false">
      <c r="F664" s="3"/>
      <c r="G664" s="3"/>
      <c r="H664" s="3"/>
    </row>
    <row r="665" customFormat="false" ht="15.75" hidden="false" customHeight="true" outlineLevel="0" collapsed="false">
      <c r="F665" s="3"/>
      <c r="G665" s="3"/>
      <c r="H665" s="3"/>
    </row>
    <row r="666" customFormat="false" ht="15.75" hidden="false" customHeight="true" outlineLevel="0" collapsed="false">
      <c r="F666" s="3"/>
      <c r="G666" s="3"/>
      <c r="H666" s="3"/>
    </row>
    <row r="667" customFormat="false" ht="15.75" hidden="false" customHeight="true" outlineLevel="0" collapsed="false">
      <c r="F667" s="3"/>
      <c r="G667" s="3"/>
      <c r="H667" s="3"/>
    </row>
    <row r="668" customFormat="false" ht="15.75" hidden="false" customHeight="true" outlineLevel="0" collapsed="false">
      <c r="F668" s="3"/>
      <c r="G668" s="3"/>
      <c r="H668" s="3"/>
    </row>
    <row r="669" customFormat="false" ht="15.75" hidden="false" customHeight="true" outlineLevel="0" collapsed="false">
      <c r="F669" s="3"/>
      <c r="G669" s="3"/>
      <c r="H669" s="3"/>
    </row>
    <row r="670" customFormat="false" ht="15.75" hidden="false" customHeight="true" outlineLevel="0" collapsed="false">
      <c r="F670" s="3"/>
      <c r="G670" s="3"/>
      <c r="H670" s="3"/>
    </row>
    <row r="671" customFormat="false" ht="15.75" hidden="false" customHeight="true" outlineLevel="0" collapsed="false">
      <c r="F671" s="3"/>
      <c r="G671" s="3"/>
      <c r="H671" s="3"/>
    </row>
    <row r="672" customFormat="false" ht="15.75" hidden="false" customHeight="true" outlineLevel="0" collapsed="false">
      <c r="F672" s="3"/>
      <c r="G672" s="3"/>
      <c r="H672" s="3"/>
    </row>
    <row r="673" customFormat="false" ht="15.75" hidden="false" customHeight="true" outlineLevel="0" collapsed="false">
      <c r="F673" s="3"/>
      <c r="G673" s="3"/>
      <c r="H673" s="3"/>
    </row>
    <row r="674" customFormat="false" ht="15.75" hidden="false" customHeight="true" outlineLevel="0" collapsed="false">
      <c r="F674" s="3"/>
      <c r="G674" s="3"/>
      <c r="H674" s="3"/>
    </row>
    <row r="675" customFormat="false" ht="15.75" hidden="false" customHeight="true" outlineLevel="0" collapsed="false">
      <c r="F675" s="3"/>
      <c r="G675" s="3"/>
      <c r="H675" s="3"/>
    </row>
    <row r="676" customFormat="false" ht="15.75" hidden="false" customHeight="true" outlineLevel="0" collapsed="false">
      <c r="F676" s="3"/>
      <c r="G676" s="3"/>
      <c r="H676" s="3"/>
    </row>
    <row r="677" customFormat="false" ht="15.75" hidden="false" customHeight="true" outlineLevel="0" collapsed="false">
      <c r="F677" s="3"/>
      <c r="G677" s="3"/>
      <c r="H677" s="3"/>
    </row>
    <row r="678" customFormat="false" ht="15.75" hidden="false" customHeight="true" outlineLevel="0" collapsed="false">
      <c r="F678" s="3"/>
      <c r="G678" s="3"/>
      <c r="H678" s="3"/>
    </row>
    <row r="679" customFormat="false" ht="15.75" hidden="false" customHeight="true" outlineLevel="0" collapsed="false">
      <c r="F679" s="3"/>
      <c r="G679" s="3"/>
      <c r="H679" s="3"/>
    </row>
    <row r="680" customFormat="false" ht="15.75" hidden="false" customHeight="true" outlineLevel="0" collapsed="false">
      <c r="F680" s="3"/>
      <c r="G680" s="3"/>
      <c r="H680" s="3"/>
    </row>
    <row r="681" customFormat="false" ht="15.75" hidden="false" customHeight="true" outlineLevel="0" collapsed="false">
      <c r="F681" s="3"/>
      <c r="G681" s="3"/>
      <c r="H681" s="3"/>
    </row>
    <row r="682" customFormat="false" ht="15.75" hidden="false" customHeight="true" outlineLevel="0" collapsed="false">
      <c r="F682" s="3"/>
      <c r="G682" s="3"/>
      <c r="H682" s="3"/>
    </row>
    <row r="683" customFormat="false" ht="15.75" hidden="false" customHeight="true" outlineLevel="0" collapsed="false">
      <c r="F683" s="3"/>
      <c r="G683" s="3"/>
      <c r="H683" s="3"/>
    </row>
    <row r="684" customFormat="false" ht="15.75" hidden="false" customHeight="true" outlineLevel="0" collapsed="false">
      <c r="F684" s="3"/>
      <c r="G684" s="3"/>
      <c r="H684" s="3"/>
    </row>
    <row r="685" customFormat="false" ht="15.75" hidden="false" customHeight="true" outlineLevel="0" collapsed="false">
      <c r="F685" s="3"/>
      <c r="G685" s="3"/>
      <c r="H685" s="3"/>
    </row>
    <row r="686" customFormat="false" ht="15.75" hidden="false" customHeight="true" outlineLevel="0" collapsed="false">
      <c r="F686" s="3"/>
      <c r="G686" s="3"/>
      <c r="H686" s="3"/>
    </row>
    <row r="687" customFormat="false" ht="15.75" hidden="false" customHeight="true" outlineLevel="0" collapsed="false">
      <c r="F687" s="3"/>
      <c r="G687" s="3"/>
      <c r="H687" s="3"/>
    </row>
    <row r="688" customFormat="false" ht="15.75" hidden="false" customHeight="true" outlineLevel="0" collapsed="false">
      <c r="F688" s="3"/>
      <c r="G688" s="3"/>
      <c r="H688" s="3"/>
    </row>
    <row r="689" customFormat="false" ht="15.75" hidden="false" customHeight="true" outlineLevel="0" collapsed="false">
      <c r="F689" s="3"/>
      <c r="G689" s="3"/>
      <c r="H689" s="3"/>
    </row>
    <row r="690" customFormat="false" ht="15.75" hidden="false" customHeight="true" outlineLevel="0" collapsed="false">
      <c r="F690" s="3"/>
      <c r="G690" s="3"/>
      <c r="H690" s="3"/>
    </row>
    <row r="691" customFormat="false" ht="15.75" hidden="false" customHeight="true" outlineLevel="0" collapsed="false">
      <c r="F691" s="3"/>
      <c r="G691" s="3"/>
      <c r="H691" s="3"/>
    </row>
    <row r="692" customFormat="false" ht="15.75" hidden="false" customHeight="true" outlineLevel="0" collapsed="false">
      <c r="F692" s="3"/>
      <c r="G692" s="3"/>
      <c r="H692" s="3"/>
    </row>
    <row r="693" customFormat="false" ht="15.75" hidden="false" customHeight="true" outlineLevel="0" collapsed="false">
      <c r="F693" s="3"/>
      <c r="G693" s="3"/>
      <c r="H693" s="3"/>
    </row>
    <row r="694" customFormat="false" ht="15.75" hidden="false" customHeight="true" outlineLevel="0" collapsed="false">
      <c r="F694" s="3"/>
      <c r="G694" s="3"/>
      <c r="H694" s="3"/>
    </row>
    <row r="695" customFormat="false" ht="15.75" hidden="false" customHeight="true" outlineLevel="0" collapsed="false">
      <c r="F695" s="3"/>
      <c r="G695" s="3"/>
      <c r="H695" s="3"/>
    </row>
    <row r="696" customFormat="false" ht="15.75" hidden="false" customHeight="true" outlineLevel="0" collapsed="false">
      <c r="F696" s="3"/>
      <c r="G696" s="3"/>
      <c r="H696" s="3"/>
    </row>
    <row r="697" customFormat="false" ht="15.75" hidden="false" customHeight="true" outlineLevel="0" collapsed="false">
      <c r="F697" s="3"/>
      <c r="G697" s="3"/>
      <c r="H697" s="3"/>
    </row>
    <row r="698" customFormat="false" ht="15.75" hidden="false" customHeight="true" outlineLevel="0" collapsed="false">
      <c r="F698" s="3"/>
      <c r="G698" s="3"/>
      <c r="H698" s="3"/>
    </row>
    <row r="699" customFormat="false" ht="15.75" hidden="false" customHeight="true" outlineLevel="0" collapsed="false">
      <c r="F699" s="3"/>
      <c r="G699" s="3"/>
      <c r="H699" s="3"/>
    </row>
    <row r="700" customFormat="false" ht="15.75" hidden="false" customHeight="true" outlineLevel="0" collapsed="false">
      <c r="F700" s="3"/>
      <c r="G700" s="3"/>
      <c r="H700" s="3"/>
    </row>
    <row r="701" customFormat="false" ht="15.75" hidden="false" customHeight="true" outlineLevel="0" collapsed="false">
      <c r="F701" s="3"/>
      <c r="G701" s="3"/>
      <c r="H701" s="3"/>
    </row>
    <row r="702" customFormat="false" ht="15.75" hidden="false" customHeight="true" outlineLevel="0" collapsed="false">
      <c r="F702" s="3"/>
      <c r="G702" s="3"/>
      <c r="H702" s="3"/>
    </row>
    <row r="703" customFormat="false" ht="15.75" hidden="false" customHeight="true" outlineLevel="0" collapsed="false">
      <c r="F703" s="3"/>
      <c r="G703" s="3"/>
      <c r="H703" s="3"/>
    </row>
    <row r="704" customFormat="false" ht="15.75" hidden="false" customHeight="true" outlineLevel="0" collapsed="false">
      <c r="F704" s="3"/>
      <c r="G704" s="3"/>
      <c r="H704" s="3"/>
    </row>
    <row r="705" customFormat="false" ht="15.75" hidden="false" customHeight="true" outlineLevel="0" collapsed="false">
      <c r="F705" s="3"/>
      <c r="G705" s="3"/>
      <c r="H705" s="3"/>
    </row>
    <row r="706" customFormat="false" ht="15.75" hidden="false" customHeight="true" outlineLevel="0" collapsed="false">
      <c r="F706" s="3"/>
      <c r="G706" s="3"/>
      <c r="H706" s="3"/>
    </row>
    <row r="707" customFormat="false" ht="15.75" hidden="false" customHeight="true" outlineLevel="0" collapsed="false">
      <c r="F707" s="3"/>
      <c r="G707" s="3"/>
      <c r="H707" s="3"/>
    </row>
    <row r="708" customFormat="false" ht="15.75" hidden="false" customHeight="true" outlineLevel="0" collapsed="false">
      <c r="F708" s="3"/>
      <c r="G708" s="3"/>
      <c r="H708" s="3"/>
    </row>
    <row r="709" customFormat="false" ht="15.75" hidden="false" customHeight="true" outlineLevel="0" collapsed="false">
      <c r="F709" s="3"/>
      <c r="G709" s="3"/>
      <c r="H709" s="3"/>
    </row>
    <row r="710" customFormat="false" ht="15.75" hidden="false" customHeight="true" outlineLevel="0" collapsed="false">
      <c r="F710" s="3"/>
      <c r="G710" s="3"/>
      <c r="H710" s="3"/>
    </row>
    <row r="711" customFormat="false" ht="15.75" hidden="false" customHeight="true" outlineLevel="0" collapsed="false">
      <c r="F711" s="3"/>
      <c r="G711" s="3"/>
      <c r="H711" s="3"/>
    </row>
    <row r="712" customFormat="false" ht="15.75" hidden="false" customHeight="true" outlineLevel="0" collapsed="false">
      <c r="F712" s="3"/>
      <c r="G712" s="3"/>
      <c r="H712" s="3"/>
    </row>
    <row r="713" customFormat="false" ht="15.75" hidden="false" customHeight="true" outlineLevel="0" collapsed="false">
      <c r="F713" s="3"/>
      <c r="G713" s="3"/>
      <c r="H713" s="3"/>
    </row>
    <row r="714" customFormat="false" ht="15.75" hidden="false" customHeight="true" outlineLevel="0" collapsed="false">
      <c r="F714" s="3"/>
      <c r="G714" s="3"/>
      <c r="H714" s="3"/>
    </row>
    <row r="715" customFormat="false" ht="15.75" hidden="false" customHeight="true" outlineLevel="0" collapsed="false">
      <c r="F715" s="3"/>
      <c r="G715" s="3"/>
      <c r="H715" s="3"/>
    </row>
    <row r="716" customFormat="false" ht="15.75" hidden="false" customHeight="true" outlineLevel="0" collapsed="false">
      <c r="F716" s="3"/>
      <c r="G716" s="3"/>
      <c r="H716" s="3"/>
    </row>
    <row r="717" customFormat="false" ht="15.75" hidden="false" customHeight="true" outlineLevel="0" collapsed="false">
      <c r="F717" s="3"/>
      <c r="G717" s="3"/>
      <c r="H717" s="3"/>
    </row>
    <row r="718" customFormat="false" ht="15.75" hidden="false" customHeight="true" outlineLevel="0" collapsed="false">
      <c r="F718" s="3"/>
      <c r="G718" s="3"/>
      <c r="H718" s="3"/>
    </row>
    <row r="719" customFormat="false" ht="15.75" hidden="false" customHeight="true" outlineLevel="0" collapsed="false">
      <c r="F719" s="3"/>
      <c r="G719" s="3"/>
      <c r="H719" s="3"/>
    </row>
    <row r="720" customFormat="false" ht="15.75" hidden="false" customHeight="true" outlineLevel="0" collapsed="false">
      <c r="F720" s="3"/>
      <c r="G720" s="3"/>
      <c r="H720" s="3"/>
    </row>
    <row r="721" customFormat="false" ht="15.75" hidden="false" customHeight="true" outlineLevel="0" collapsed="false">
      <c r="F721" s="3"/>
      <c r="G721" s="3"/>
      <c r="H721" s="3"/>
    </row>
    <row r="722" customFormat="false" ht="15.75" hidden="false" customHeight="true" outlineLevel="0" collapsed="false">
      <c r="F722" s="3"/>
      <c r="G722" s="3"/>
      <c r="H722" s="3"/>
    </row>
    <row r="723" customFormat="false" ht="15.75" hidden="false" customHeight="true" outlineLevel="0" collapsed="false">
      <c r="F723" s="3"/>
      <c r="G723" s="3"/>
      <c r="H723" s="3"/>
    </row>
    <row r="724" customFormat="false" ht="15.75" hidden="false" customHeight="true" outlineLevel="0" collapsed="false">
      <c r="F724" s="3"/>
      <c r="G724" s="3"/>
      <c r="H724" s="3"/>
    </row>
    <row r="725" customFormat="false" ht="15.75" hidden="false" customHeight="true" outlineLevel="0" collapsed="false">
      <c r="F725" s="3"/>
      <c r="G725" s="3"/>
      <c r="H725" s="3"/>
    </row>
    <row r="726" customFormat="false" ht="15.75" hidden="false" customHeight="true" outlineLevel="0" collapsed="false">
      <c r="F726" s="3"/>
      <c r="G726" s="3"/>
      <c r="H726" s="3"/>
    </row>
    <row r="727" customFormat="false" ht="15.75" hidden="false" customHeight="true" outlineLevel="0" collapsed="false">
      <c r="F727" s="3"/>
      <c r="G727" s="3"/>
      <c r="H727" s="3"/>
    </row>
    <row r="728" customFormat="false" ht="15.75" hidden="false" customHeight="true" outlineLevel="0" collapsed="false">
      <c r="F728" s="3"/>
      <c r="G728" s="3"/>
      <c r="H728" s="3"/>
    </row>
    <row r="729" customFormat="false" ht="15.75" hidden="false" customHeight="true" outlineLevel="0" collapsed="false">
      <c r="F729" s="3"/>
      <c r="G729" s="3"/>
      <c r="H729" s="3"/>
    </row>
    <row r="730" customFormat="false" ht="15.75" hidden="false" customHeight="true" outlineLevel="0" collapsed="false">
      <c r="F730" s="3"/>
      <c r="G730" s="3"/>
      <c r="H730" s="3"/>
    </row>
    <row r="731" customFormat="false" ht="15.75" hidden="false" customHeight="true" outlineLevel="0" collapsed="false">
      <c r="F731" s="3"/>
      <c r="G731" s="3"/>
      <c r="H731" s="3"/>
    </row>
    <row r="732" customFormat="false" ht="15.75" hidden="false" customHeight="true" outlineLevel="0" collapsed="false">
      <c r="F732" s="3"/>
      <c r="G732" s="3"/>
      <c r="H732" s="3"/>
    </row>
    <row r="733" customFormat="false" ht="15.75" hidden="false" customHeight="true" outlineLevel="0" collapsed="false">
      <c r="F733" s="3"/>
      <c r="G733" s="3"/>
      <c r="H733" s="3"/>
    </row>
    <row r="734" customFormat="false" ht="15.75" hidden="false" customHeight="true" outlineLevel="0" collapsed="false">
      <c r="F734" s="3"/>
      <c r="G734" s="3"/>
      <c r="H734" s="3"/>
    </row>
    <row r="735" customFormat="false" ht="15.75" hidden="false" customHeight="true" outlineLevel="0" collapsed="false">
      <c r="F735" s="3"/>
      <c r="G735" s="3"/>
      <c r="H735" s="3"/>
    </row>
    <row r="736" customFormat="false" ht="15.75" hidden="false" customHeight="true" outlineLevel="0" collapsed="false">
      <c r="F736" s="3"/>
      <c r="G736" s="3"/>
      <c r="H736" s="3"/>
    </row>
    <row r="737" customFormat="false" ht="15.75" hidden="false" customHeight="true" outlineLevel="0" collapsed="false">
      <c r="F737" s="3"/>
      <c r="G737" s="3"/>
      <c r="H737" s="3"/>
    </row>
    <row r="738" customFormat="false" ht="15.75" hidden="false" customHeight="true" outlineLevel="0" collapsed="false">
      <c r="F738" s="3"/>
      <c r="G738" s="3"/>
      <c r="H738" s="3"/>
    </row>
    <row r="739" customFormat="false" ht="15.75" hidden="false" customHeight="true" outlineLevel="0" collapsed="false">
      <c r="F739" s="3"/>
      <c r="G739" s="3"/>
      <c r="H739" s="3"/>
    </row>
    <row r="740" customFormat="false" ht="15.75" hidden="false" customHeight="true" outlineLevel="0" collapsed="false">
      <c r="F740" s="3"/>
      <c r="G740" s="3"/>
      <c r="H740" s="3"/>
    </row>
    <row r="741" customFormat="false" ht="15.75" hidden="false" customHeight="true" outlineLevel="0" collapsed="false">
      <c r="F741" s="3"/>
      <c r="G741" s="3"/>
      <c r="H741" s="3"/>
    </row>
    <row r="742" customFormat="false" ht="15.75" hidden="false" customHeight="true" outlineLevel="0" collapsed="false">
      <c r="F742" s="3"/>
      <c r="G742" s="3"/>
      <c r="H742" s="3"/>
    </row>
    <row r="743" customFormat="false" ht="15.75" hidden="false" customHeight="true" outlineLevel="0" collapsed="false">
      <c r="F743" s="3"/>
      <c r="G743" s="3"/>
      <c r="H743" s="3"/>
    </row>
    <row r="744" customFormat="false" ht="15.75" hidden="false" customHeight="true" outlineLevel="0" collapsed="false">
      <c r="F744" s="3"/>
      <c r="G744" s="3"/>
      <c r="H744" s="3"/>
    </row>
    <row r="745" customFormat="false" ht="15.75" hidden="false" customHeight="true" outlineLevel="0" collapsed="false">
      <c r="F745" s="3"/>
      <c r="G745" s="3"/>
      <c r="H745" s="3"/>
    </row>
    <row r="746" customFormat="false" ht="15.75" hidden="false" customHeight="true" outlineLevel="0" collapsed="false">
      <c r="F746" s="3"/>
      <c r="G746" s="3"/>
      <c r="H746" s="3"/>
    </row>
    <row r="747" customFormat="false" ht="15.75" hidden="false" customHeight="true" outlineLevel="0" collapsed="false">
      <c r="F747" s="3"/>
      <c r="G747" s="3"/>
      <c r="H747" s="3"/>
    </row>
    <row r="748" customFormat="false" ht="15.75" hidden="false" customHeight="true" outlineLevel="0" collapsed="false">
      <c r="F748" s="3"/>
      <c r="G748" s="3"/>
      <c r="H748" s="3"/>
    </row>
    <row r="749" customFormat="false" ht="15.75" hidden="false" customHeight="true" outlineLevel="0" collapsed="false">
      <c r="F749" s="3"/>
      <c r="G749" s="3"/>
      <c r="H749" s="3"/>
    </row>
    <row r="750" customFormat="false" ht="15.75" hidden="false" customHeight="true" outlineLevel="0" collapsed="false">
      <c r="F750" s="3"/>
      <c r="G750" s="3"/>
      <c r="H750" s="3"/>
    </row>
    <row r="751" customFormat="false" ht="15.75" hidden="false" customHeight="true" outlineLevel="0" collapsed="false">
      <c r="F751" s="3"/>
      <c r="G751" s="3"/>
      <c r="H751" s="3"/>
    </row>
    <row r="752" customFormat="false" ht="15.75" hidden="false" customHeight="true" outlineLevel="0" collapsed="false">
      <c r="F752" s="3"/>
      <c r="G752" s="3"/>
      <c r="H752" s="3"/>
    </row>
    <row r="753" customFormat="false" ht="15.75" hidden="false" customHeight="true" outlineLevel="0" collapsed="false">
      <c r="F753" s="3"/>
      <c r="G753" s="3"/>
      <c r="H753" s="3"/>
    </row>
    <row r="754" customFormat="false" ht="15.75" hidden="false" customHeight="true" outlineLevel="0" collapsed="false">
      <c r="F754" s="3"/>
      <c r="G754" s="3"/>
      <c r="H754" s="3"/>
    </row>
    <row r="755" customFormat="false" ht="15.75" hidden="false" customHeight="true" outlineLevel="0" collapsed="false">
      <c r="F755" s="3"/>
      <c r="G755" s="3"/>
      <c r="H755" s="3"/>
    </row>
    <row r="756" customFormat="false" ht="15.75" hidden="false" customHeight="true" outlineLevel="0" collapsed="false">
      <c r="F756" s="3"/>
      <c r="G756" s="3"/>
      <c r="H756" s="3"/>
    </row>
    <row r="757" customFormat="false" ht="15.75" hidden="false" customHeight="true" outlineLevel="0" collapsed="false">
      <c r="F757" s="3"/>
      <c r="G757" s="3"/>
      <c r="H757" s="3"/>
    </row>
    <row r="758" customFormat="false" ht="15.75" hidden="false" customHeight="true" outlineLevel="0" collapsed="false">
      <c r="F758" s="3"/>
      <c r="G758" s="3"/>
      <c r="H758" s="3"/>
    </row>
    <row r="759" customFormat="false" ht="15.75" hidden="false" customHeight="true" outlineLevel="0" collapsed="false">
      <c r="F759" s="3"/>
      <c r="G759" s="3"/>
      <c r="H759" s="3"/>
    </row>
    <row r="760" customFormat="false" ht="15.75" hidden="false" customHeight="true" outlineLevel="0" collapsed="false">
      <c r="F760" s="3"/>
      <c r="G760" s="3"/>
      <c r="H760" s="3"/>
    </row>
    <row r="761" customFormat="false" ht="15.75" hidden="false" customHeight="true" outlineLevel="0" collapsed="false">
      <c r="F761" s="3"/>
      <c r="G761" s="3"/>
      <c r="H761" s="3"/>
    </row>
    <row r="762" customFormat="false" ht="15.75" hidden="false" customHeight="true" outlineLevel="0" collapsed="false">
      <c r="F762" s="3"/>
      <c r="G762" s="3"/>
      <c r="H762" s="3"/>
    </row>
    <row r="763" customFormat="false" ht="15.75" hidden="false" customHeight="true" outlineLevel="0" collapsed="false">
      <c r="F763" s="3"/>
      <c r="G763" s="3"/>
      <c r="H763" s="3"/>
    </row>
    <row r="764" customFormat="false" ht="15.75" hidden="false" customHeight="true" outlineLevel="0" collapsed="false">
      <c r="F764" s="3"/>
      <c r="G764" s="3"/>
      <c r="H764" s="3"/>
    </row>
    <row r="765" customFormat="false" ht="15.75" hidden="false" customHeight="true" outlineLevel="0" collapsed="false">
      <c r="F765" s="3"/>
      <c r="G765" s="3"/>
      <c r="H765" s="3"/>
    </row>
    <row r="766" customFormat="false" ht="15.75" hidden="false" customHeight="true" outlineLevel="0" collapsed="false">
      <c r="F766" s="3"/>
      <c r="G766" s="3"/>
      <c r="H766" s="3"/>
    </row>
    <row r="767" customFormat="false" ht="15.75" hidden="false" customHeight="true" outlineLevel="0" collapsed="false">
      <c r="F767" s="3"/>
      <c r="G767" s="3"/>
      <c r="H767" s="3"/>
    </row>
    <row r="768" customFormat="false" ht="15.75" hidden="false" customHeight="true" outlineLevel="0" collapsed="false">
      <c r="F768" s="3"/>
      <c r="G768" s="3"/>
      <c r="H768" s="3"/>
    </row>
    <row r="769" customFormat="false" ht="15.75" hidden="false" customHeight="true" outlineLevel="0" collapsed="false">
      <c r="F769" s="3"/>
      <c r="G769" s="3"/>
      <c r="H769" s="3"/>
    </row>
    <row r="770" customFormat="false" ht="15.75" hidden="false" customHeight="true" outlineLevel="0" collapsed="false">
      <c r="F770" s="3"/>
      <c r="G770" s="3"/>
      <c r="H770" s="3"/>
    </row>
    <row r="771" customFormat="false" ht="15.75" hidden="false" customHeight="true" outlineLevel="0" collapsed="false">
      <c r="F771" s="3"/>
      <c r="G771" s="3"/>
      <c r="H771" s="3"/>
    </row>
    <row r="772" customFormat="false" ht="15.75" hidden="false" customHeight="true" outlineLevel="0" collapsed="false">
      <c r="F772" s="3"/>
      <c r="G772" s="3"/>
      <c r="H772" s="3"/>
    </row>
    <row r="773" customFormat="false" ht="15.75" hidden="false" customHeight="true" outlineLevel="0" collapsed="false">
      <c r="F773" s="3"/>
      <c r="G773" s="3"/>
      <c r="H773" s="3"/>
    </row>
    <row r="774" customFormat="false" ht="15.75" hidden="false" customHeight="true" outlineLevel="0" collapsed="false">
      <c r="F774" s="3"/>
      <c r="G774" s="3"/>
      <c r="H774" s="3"/>
    </row>
    <row r="775" customFormat="false" ht="15.75" hidden="false" customHeight="true" outlineLevel="0" collapsed="false">
      <c r="F775" s="3"/>
      <c r="G775" s="3"/>
      <c r="H775" s="3"/>
    </row>
    <row r="776" customFormat="false" ht="15.75" hidden="false" customHeight="true" outlineLevel="0" collapsed="false">
      <c r="F776" s="3"/>
      <c r="G776" s="3"/>
      <c r="H776" s="3"/>
    </row>
    <row r="777" customFormat="false" ht="15.75" hidden="false" customHeight="true" outlineLevel="0" collapsed="false">
      <c r="F777" s="3"/>
      <c r="G777" s="3"/>
      <c r="H777" s="3"/>
    </row>
    <row r="778" customFormat="false" ht="15.75" hidden="false" customHeight="true" outlineLevel="0" collapsed="false">
      <c r="F778" s="3"/>
      <c r="G778" s="3"/>
      <c r="H778" s="3"/>
    </row>
    <row r="779" customFormat="false" ht="15.75" hidden="false" customHeight="true" outlineLevel="0" collapsed="false">
      <c r="F779" s="3"/>
      <c r="G779" s="3"/>
      <c r="H779" s="3"/>
    </row>
    <row r="780" customFormat="false" ht="15.75" hidden="false" customHeight="true" outlineLevel="0" collapsed="false">
      <c r="F780" s="3"/>
      <c r="G780" s="3"/>
      <c r="H780" s="3"/>
    </row>
    <row r="781" customFormat="false" ht="15.75" hidden="false" customHeight="true" outlineLevel="0" collapsed="false">
      <c r="F781" s="3"/>
      <c r="G781" s="3"/>
      <c r="H781" s="3"/>
    </row>
    <row r="782" customFormat="false" ht="15.75" hidden="false" customHeight="true" outlineLevel="0" collapsed="false">
      <c r="F782" s="3"/>
      <c r="G782" s="3"/>
      <c r="H782" s="3"/>
    </row>
    <row r="783" customFormat="false" ht="15.75" hidden="false" customHeight="true" outlineLevel="0" collapsed="false">
      <c r="F783" s="3"/>
      <c r="G783" s="3"/>
      <c r="H783" s="3"/>
    </row>
    <row r="784" customFormat="false" ht="15.75" hidden="false" customHeight="true" outlineLevel="0" collapsed="false">
      <c r="F784" s="3"/>
      <c r="G784" s="3"/>
      <c r="H784" s="3"/>
    </row>
    <row r="785" customFormat="false" ht="15.75" hidden="false" customHeight="true" outlineLevel="0" collapsed="false">
      <c r="F785" s="3"/>
      <c r="G785" s="3"/>
      <c r="H785" s="3"/>
    </row>
    <row r="786" customFormat="false" ht="15.75" hidden="false" customHeight="true" outlineLevel="0" collapsed="false">
      <c r="F786" s="3"/>
      <c r="G786" s="3"/>
      <c r="H786" s="3"/>
    </row>
    <row r="787" customFormat="false" ht="15.75" hidden="false" customHeight="true" outlineLevel="0" collapsed="false">
      <c r="F787" s="3"/>
      <c r="G787" s="3"/>
      <c r="H787" s="3"/>
    </row>
    <row r="788" customFormat="false" ht="15.75" hidden="false" customHeight="true" outlineLevel="0" collapsed="false">
      <c r="F788" s="3"/>
      <c r="G788" s="3"/>
      <c r="H788" s="3"/>
    </row>
    <row r="789" customFormat="false" ht="15.75" hidden="false" customHeight="true" outlineLevel="0" collapsed="false">
      <c r="F789" s="3"/>
      <c r="G789" s="3"/>
      <c r="H789" s="3"/>
    </row>
    <row r="790" customFormat="false" ht="15.75" hidden="false" customHeight="true" outlineLevel="0" collapsed="false">
      <c r="F790" s="3"/>
      <c r="G790" s="3"/>
      <c r="H790" s="3"/>
    </row>
    <row r="791" customFormat="false" ht="15.75" hidden="false" customHeight="true" outlineLevel="0" collapsed="false">
      <c r="F791" s="3"/>
      <c r="G791" s="3"/>
      <c r="H791" s="3"/>
    </row>
    <row r="792" customFormat="false" ht="15.75" hidden="false" customHeight="true" outlineLevel="0" collapsed="false">
      <c r="F792" s="3"/>
      <c r="G792" s="3"/>
      <c r="H792" s="3"/>
    </row>
    <row r="793" customFormat="false" ht="15.75" hidden="false" customHeight="true" outlineLevel="0" collapsed="false">
      <c r="F793" s="3"/>
      <c r="G793" s="3"/>
      <c r="H793" s="3"/>
    </row>
    <row r="794" customFormat="false" ht="15.75" hidden="false" customHeight="true" outlineLevel="0" collapsed="false">
      <c r="F794" s="3"/>
      <c r="G794" s="3"/>
      <c r="H794" s="3"/>
    </row>
    <row r="795" customFormat="false" ht="15.75" hidden="false" customHeight="true" outlineLevel="0" collapsed="false">
      <c r="F795" s="3"/>
      <c r="G795" s="3"/>
      <c r="H795" s="3"/>
    </row>
    <row r="796" customFormat="false" ht="15.75" hidden="false" customHeight="true" outlineLevel="0" collapsed="false">
      <c r="F796" s="3"/>
      <c r="G796" s="3"/>
      <c r="H796" s="3"/>
    </row>
    <row r="797" customFormat="false" ht="15.75" hidden="false" customHeight="true" outlineLevel="0" collapsed="false">
      <c r="F797" s="3"/>
      <c r="G797" s="3"/>
      <c r="H797" s="3"/>
    </row>
    <row r="798" customFormat="false" ht="15.75" hidden="false" customHeight="true" outlineLevel="0" collapsed="false">
      <c r="F798" s="3"/>
      <c r="G798" s="3"/>
      <c r="H798" s="3"/>
    </row>
    <row r="799" customFormat="false" ht="15.75" hidden="false" customHeight="true" outlineLevel="0" collapsed="false">
      <c r="F799" s="3"/>
      <c r="G799" s="3"/>
      <c r="H799" s="3"/>
    </row>
    <row r="800" customFormat="false" ht="15.75" hidden="false" customHeight="true" outlineLevel="0" collapsed="false">
      <c r="F800" s="3"/>
      <c r="G800" s="3"/>
      <c r="H800" s="3"/>
    </row>
    <row r="801" customFormat="false" ht="15.75" hidden="false" customHeight="true" outlineLevel="0" collapsed="false">
      <c r="F801" s="3"/>
      <c r="G801" s="3"/>
      <c r="H801" s="3"/>
    </row>
    <row r="802" customFormat="false" ht="15.75" hidden="false" customHeight="true" outlineLevel="0" collapsed="false">
      <c r="F802" s="3"/>
      <c r="G802" s="3"/>
      <c r="H802" s="3"/>
    </row>
    <row r="803" customFormat="false" ht="15.75" hidden="false" customHeight="true" outlineLevel="0" collapsed="false">
      <c r="F803" s="3"/>
      <c r="G803" s="3"/>
      <c r="H803" s="3"/>
    </row>
    <row r="804" customFormat="false" ht="15.75" hidden="false" customHeight="true" outlineLevel="0" collapsed="false">
      <c r="F804" s="3"/>
      <c r="G804" s="3"/>
      <c r="H804" s="3"/>
    </row>
    <row r="805" customFormat="false" ht="15.75" hidden="false" customHeight="true" outlineLevel="0" collapsed="false">
      <c r="F805" s="3"/>
      <c r="G805" s="3"/>
      <c r="H805" s="3"/>
    </row>
    <row r="806" customFormat="false" ht="15.75" hidden="false" customHeight="true" outlineLevel="0" collapsed="false">
      <c r="F806" s="3"/>
      <c r="G806" s="3"/>
      <c r="H806" s="3"/>
    </row>
    <row r="807" customFormat="false" ht="15.75" hidden="false" customHeight="true" outlineLevel="0" collapsed="false">
      <c r="F807" s="3"/>
      <c r="G807" s="3"/>
      <c r="H807" s="3"/>
    </row>
    <row r="808" customFormat="false" ht="15.75" hidden="false" customHeight="true" outlineLevel="0" collapsed="false">
      <c r="F808" s="3"/>
      <c r="G808" s="3"/>
      <c r="H808" s="3"/>
    </row>
    <row r="809" customFormat="false" ht="15.75" hidden="false" customHeight="true" outlineLevel="0" collapsed="false">
      <c r="F809" s="3"/>
      <c r="G809" s="3"/>
      <c r="H809" s="3"/>
    </row>
    <row r="810" customFormat="false" ht="15.75" hidden="false" customHeight="true" outlineLevel="0" collapsed="false">
      <c r="F810" s="3"/>
      <c r="G810" s="3"/>
      <c r="H810" s="3"/>
    </row>
    <row r="811" customFormat="false" ht="15.75" hidden="false" customHeight="true" outlineLevel="0" collapsed="false">
      <c r="F811" s="3"/>
      <c r="G811" s="3"/>
      <c r="H811" s="3"/>
    </row>
    <row r="812" customFormat="false" ht="15.75" hidden="false" customHeight="true" outlineLevel="0" collapsed="false">
      <c r="F812" s="3"/>
      <c r="G812" s="3"/>
      <c r="H812" s="3"/>
    </row>
    <row r="813" customFormat="false" ht="15.75" hidden="false" customHeight="true" outlineLevel="0" collapsed="false">
      <c r="F813" s="3"/>
      <c r="G813" s="3"/>
      <c r="H813" s="3"/>
    </row>
    <row r="814" customFormat="false" ht="15.75" hidden="false" customHeight="true" outlineLevel="0" collapsed="false">
      <c r="F814" s="3"/>
      <c r="G814" s="3"/>
      <c r="H814" s="3"/>
    </row>
    <row r="815" customFormat="false" ht="15.75" hidden="false" customHeight="true" outlineLevel="0" collapsed="false">
      <c r="F815" s="3"/>
      <c r="G815" s="3"/>
      <c r="H815" s="3"/>
    </row>
    <row r="816" customFormat="false" ht="15.75" hidden="false" customHeight="true" outlineLevel="0" collapsed="false">
      <c r="F816" s="3"/>
      <c r="G816" s="3"/>
      <c r="H816" s="3"/>
    </row>
    <row r="817" customFormat="false" ht="15.75" hidden="false" customHeight="true" outlineLevel="0" collapsed="false">
      <c r="F817" s="3"/>
      <c r="G817" s="3"/>
      <c r="H817" s="3"/>
    </row>
    <row r="818" customFormat="false" ht="15.75" hidden="false" customHeight="true" outlineLevel="0" collapsed="false">
      <c r="F818" s="3"/>
      <c r="G818" s="3"/>
      <c r="H818" s="3"/>
    </row>
    <row r="819" customFormat="false" ht="15.75" hidden="false" customHeight="true" outlineLevel="0" collapsed="false">
      <c r="F819" s="3"/>
      <c r="G819" s="3"/>
      <c r="H819" s="3"/>
    </row>
    <row r="820" customFormat="false" ht="15.75" hidden="false" customHeight="true" outlineLevel="0" collapsed="false">
      <c r="F820" s="3"/>
      <c r="G820" s="3"/>
      <c r="H820" s="3"/>
    </row>
    <row r="821" customFormat="false" ht="15.75" hidden="false" customHeight="true" outlineLevel="0" collapsed="false">
      <c r="F821" s="3"/>
      <c r="G821" s="3"/>
      <c r="H821" s="3"/>
    </row>
    <row r="822" customFormat="false" ht="15.75" hidden="false" customHeight="true" outlineLevel="0" collapsed="false">
      <c r="F822" s="3"/>
      <c r="G822" s="3"/>
      <c r="H822" s="3"/>
    </row>
    <row r="823" customFormat="false" ht="15.75" hidden="false" customHeight="true" outlineLevel="0" collapsed="false">
      <c r="F823" s="3"/>
      <c r="G823" s="3"/>
      <c r="H823" s="3"/>
    </row>
    <row r="824" customFormat="false" ht="15.75" hidden="false" customHeight="true" outlineLevel="0" collapsed="false">
      <c r="F824" s="3"/>
      <c r="G824" s="3"/>
      <c r="H824" s="3"/>
    </row>
    <row r="825" customFormat="false" ht="15.75" hidden="false" customHeight="true" outlineLevel="0" collapsed="false">
      <c r="F825" s="3"/>
      <c r="G825" s="3"/>
      <c r="H825" s="3"/>
    </row>
    <row r="826" customFormat="false" ht="15.75" hidden="false" customHeight="true" outlineLevel="0" collapsed="false">
      <c r="F826" s="3"/>
      <c r="G826" s="3"/>
      <c r="H826" s="3"/>
    </row>
    <row r="827" customFormat="false" ht="15.75" hidden="false" customHeight="true" outlineLevel="0" collapsed="false">
      <c r="F827" s="3"/>
      <c r="G827" s="3"/>
      <c r="H827" s="3"/>
    </row>
    <row r="828" customFormat="false" ht="15.75" hidden="false" customHeight="true" outlineLevel="0" collapsed="false">
      <c r="F828" s="3"/>
      <c r="G828" s="3"/>
      <c r="H828" s="3"/>
    </row>
    <row r="829" customFormat="false" ht="15.75" hidden="false" customHeight="true" outlineLevel="0" collapsed="false">
      <c r="F829" s="3"/>
      <c r="G829" s="3"/>
      <c r="H829" s="3"/>
    </row>
    <row r="830" customFormat="false" ht="15.75" hidden="false" customHeight="true" outlineLevel="0" collapsed="false">
      <c r="F830" s="3"/>
      <c r="G830" s="3"/>
      <c r="H830" s="3"/>
    </row>
    <row r="831" customFormat="false" ht="15.75" hidden="false" customHeight="true" outlineLevel="0" collapsed="false">
      <c r="F831" s="3"/>
      <c r="G831" s="3"/>
      <c r="H831" s="3"/>
    </row>
    <row r="832" customFormat="false" ht="15.75" hidden="false" customHeight="true" outlineLevel="0" collapsed="false">
      <c r="F832" s="3"/>
      <c r="G832" s="3"/>
      <c r="H832" s="3"/>
    </row>
    <row r="833" customFormat="false" ht="15.75" hidden="false" customHeight="true" outlineLevel="0" collapsed="false">
      <c r="F833" s="3"/>
      <c r="G833" s="3"/>
      <c r="H833" s="3"/>
    </row>
    <row r="834" customFormat="false" ht="15.75" hidden="false" customHeight="true" outlineLevel="0" collapsed="false">
      <c r="F834" s="3"/>
      <c r="G834" s="3"/>
      <c r="H834" s="3"/>
    </row>
    <row r="835" customFormat="false" ht="15.75" hidden="false" customHeight="true" outlineLevel="0" collapsed="false">
      <c r="F835" s="3"/>
      <c r="G835" s="3"/>
      <c r="H835" s="3"/>
    </row>
    <row r="836" customFormat="false" ht="15.75" hidden="false" customHeight="true" outlineLevel="0" collapsed="false">
      <c r="F836" s="3"/>
      <c r="G836" s="3"/>
      <c r="H836" s="3"/>
    </row>
    <row r="837" customFormat="false" ht="15.75" hidden="false" customHeight="true" outlineLevel="0" collapsed="false">
      <c r="F837" s="3"/>
      <c r="G837" s="3"/>
      <c r="H837" s="3"/>
    </row>
    <row r="838" customFormat="false" ht="15.75" hidden="false" customHeight="true" outlineLevel="0" collapsed="false">
      <c r="F838" s="3"/>
      <c r="G838" s="3"/>
      <c r="H838" s="3"/>
    </row>
    <row r="839" customFormat="false" ht="15.75" hidden="false" customHeight="true" outlineLevel="0" collapsed="false">
      <c r="F839" s="3"/>
      <c r="G839" s="3"/>
      <c r="H839" s="3"/>
    </row>
    <row r="840" customFormat="false" ht="15.75" hidden="false" customHeight="true" outlineLevel="0" collapsed="false">
      <c r="F840" s="3"/>
      <c r="G840" s="3"/>
      <c r="H840" s="3"/>
    </row>
    <row r="841" customFormat="false" ht="15.75" hidden="false" customHeight="true" outlineLevel="0" collapsed="false">
      <c r="F841" s="3"/>
      <c r="G841" s="3"/>
      <c r="H841" s="3"/>
    </row>
    <row r="842" customFormat="false" ht="15.75" hidden="false" customHeight="true" outlineLevel="0" collapsed="false">
      <c r="F842" s="3"/>
      <c r="G842" s="3"/>
      <c r="H842" s="3"/>
    </row>
    <row r="843" customFormat="false" ht="15.75" hidden="false" customHeight="true" outlineLevel="0" collapsed="false">
      <c r="F843" s="3"/>
      <c r="G843" s="3"/>
      <c r="H843" s="3"/>
    </row>
    <row r="844" customFormat="false" ht="15.75" hidden="false" customHeight="true" outlineLevel="0" collapsed="false">
      <c r="F844" s="3"/>
      <c r="G844" s="3"/>
      <c r="H844" s="3"/>
    </row>
    <row r="845" customFormat="false" ht="15.75" hidden="false" customHeight="true" outlineLevel="0" collapsed="false">
      <c r="F845" s="3"/>
      <c r="G845" s="3"/>
      <c r="H845" s="3"/>
    </row>
    <row r="846" customFormat="false" ht="15.75" hidden="false" customHeight="true" outlineLevel="0" collapsed="false">
      <c r="F846" s="3"/>
      <c r="G846" s="3"/>
      <c r="H846" s="3"/>
    </row>
    <row r="847" customFormat="false" ht="15.75" hidden="false" customHeight="true" outlineLevel="0" collapsed="false">
      <c r="F847" s="3"/>
      <c r="G847" s="3"/>
      <c r="H847" s="3"/>
    </row>
    <row r="848" customFormat="false" ht="15.75" hidden="false" customHeight="true" outlineLevel="0" collapsed="false">
      <c r="F848" s="3"/>
      <c r="G848" s="3"/>
      <c r="H848" s="3"/>
    </row>
    <row r="849" customFormat="false" ht="15.75" hidden="false" customHeight="true" outlineLevel="0" collapsed="false">
      <c r="F849" s="3"/>
      <c r="G849" s="3"/>
      <c r="H849" s="3"/>
    </row>
    <row r="850" customFormat="false" ht="15.75" hidden="false" customHeight="true" outlineLevel="0" collapsed="false">
      <c r="F850" s="3"/>
      <c r="G850" s="3"/>
      <c r="H850" s="3"/>
    </row>
    <row r="851" customFormat="false" ht="15.75" hidden="false" customHeight="true" outlineLevel="0" collapsed="false">
      <c r="F851" s="3"/>
      <c r="G851" s="3"/>
      <c r="H851" s="3"/>
    </row>
    <row r="852" customFormat="false" ht="15.75" hidden="false" customHeight="true" outlineLevel="0" collapsed="false">
      <c r="F852" s="3"/>
      <c r="G852" s="3"/>
      <c r="H852" s="3"/>
    </row>
    <row r="853" customFormat="false" ht="15.75" hidden="false" customHeight="true" outlineLevel="0" collapsed="false">
      <c r="F853" s="3"/>
      <c r="G853" s="3"/>
      <c r="H853" s="3"/>
    </row>
    <row r="854" customFormat="false" ht="15.75" hidden="false" customHeight="true" outlineLevel="0" collapsed="false">
      <c r="F854" s="3"/>
      <c r="G854" s="3"/>
      <c r="H854" s="3"/>
    </row>
    <row r="855" customFormat="false" ht="15.75" hidden="false" customHeight="true" outlineLevel="0" collapsed="false">
      <c r="F855" s="3"/>
      <c r="G855" s="3"/>
      <c r="H855" s="3"/>
    </row>
    <row r="856" customFormat="false" ht="15.75" hidden="false" customHeight="true" outlineLevel="0" collapsed="false">
      <c r="F856" s="3"/>
      <c r="G856" s="3"/>
      <c r="H856" s="3"/>
    </row>
    <row r="857" customFormat="false" ht="15.75" hidden="false" customHeight="true" outlineLevel="0" collapsed="false">
      <c r="F857" s="3"/>
      <c r="G857" s="3"/>
      <c r="H857" s="3"/>
    </row>
    <row r="858" customFormat="false" ht="15.75" hidden="false" customHeight="true" outlineLevel="0" collapsed="false">
      <c r="F858" s="3"/>
      <c r="G858" s="3"/>
      <c r="H858" s="3"/>
    </row>
    <row r="859" customFormat="false" ht="15.75" hidden="false" customHeight="true" outlineLevel="0" collapsed="false">
      <c r="F859" s="3"/>
      <c r="G859" s="3"/>
      <c r="H859" s="3"/>
    </row>
    <row r="860" customFormat="false" ht="15.75" hidden="false" customHeight="true" outlineLevel="0" collapsed="false">
      <c r="F860" s="3"/>
      <c r="G860" s="3"/>
      <c r="H860" s="3"/>
    </row>
    <row r="861" customFormat="false" ht="15.75" hidden="false" customHeight="true" outlineLevel="0" collapsed="false">
      <c r="F861" s="3"/>
      <c r="G861" s="3"/>
      <c r="H861" s="3"/>
    </row>
    <row r="862" customFormat="false" ht="15.75" hidden="false" customHeight="true" outlineLevel="0" collapsed="false">
      <c r="F862" s="3"/>
      <c r="G862" s="3"/>
      <c r="H862" s="3"/>
    </row>
    <row r="863" customFormat="false" ht="15.75" hidden="false" customHeight="true" outlineLevel="0" collapsed="false">
      <c r="F863" s="3"/>
      <c r="G863" s="3"/>
      <c r="H863" s="3"/>
    </row>
    <row r="864" customFormat="false" ht="15.75" hidden="false" customHeight="true" outlineLevel="0" collapsed="false">
      <c r="F864" s="3"/>
      <c r="G864" s="3"/>
      <c r="H864" s="3"/>
    </row>
    <row r="865" customFormat="false" ht="15.75" hidden="false" customHeight="true" outlineLevel="0" collapsed="false">
      <c r="F865" s="3"/>
      <c r="G865" s="3"/>
      <c r="H865" s="3"/>
    </row>
    <row r="866" customFormat="false" ht="15.75" hidden="false" customHeight="true" outlineLevel="0" collapsed="false">
      <c r="F866" s="3"/>
      <c r="G866" s="3"/>
      <c r="H866" s="3"/>
    </row>
    <row r="867" customFormat="false" ht="15.75" hidden="false" customHeight="true" outlineLevel="0" collapsed="false">
      <c r="F867" s="3"/>
      <c r="G867" s="3"/>
      <c r="H867" s="3"/>
    </row>
    <row r="868" customFormat="false" ht="15.75" hidden="false" customHeight="true" outlineLevel="0" collapsed="false">
      <c r="F868" s="3"/>
      <c r="G868" s="3"/>
      <c r="H868" s="3"/>
    </row>
    <row r="869" customFormat="false" ht="15.75" hidden="false" customHeight="true" outlineLevel="0" collapsed="false">
      <c r="F869" s="3"/>
      <c r="G869" s="3"/>
      <c r="H869" s="3"/>
    </row>
    <row r="870" customFormat="false" ht="15.75" hidden="false" customHeight="true" outlineLevel="0" collapsed="false">
      <c r="F870" s="3"/>
      <c r="G870" s="3"/>
      <c r="H870" s="3"/>
    </row>
    <row r="871" customFormat="false" ht="15.75" hidden="false" customHeight="true" outlineLevel="0" collapsed="false">
      <c r="F871" s="3"/>
      <c r="G871" s="3"/>
      <c r="H871" s="3"/>
    </row>
    <row r="872" customFormat="false" ht="15.75" hidden="false" customHeight="true" outlineLevel="0" collapsed="false">
      <c r="F872" s="3"/>
      <c r="G872" s="3"/>
      <c r="H872" s="3"/>
    </row>
    <row r="873" customFormat="false" ht="15.75" hidden="false" customHeight="true" outlineLevel="0" collapsed="false">
      <c r="F873" s="3"/>
      <c r="G873" s="3"/>
      <c r="H873" s="3"/>
    </row>
    <row r="874" customFormat="false" ht="15.75" hidden="false" customHeight="true" outlineLevel="0" collapsed="false">
      <c r="F874" s="3"/>
      <c r="G874" s="3"/>
      <c r="H874" s="3"/>
    </row>
    <row r="875" customFormat="false" ht="15.75" hidden="false" customHeight="true" outlineLevel="0" collapsed="false">
      <c r="F875" s="3"/>
      <c r="G875" s="3"/>
      <c r="H875" s="3"/>
    </row>
    <row r="876" customFormat="false" ht="15.75" hidden="false" customHeight="true" outlineLevel="0" collapsed="false">
      <c r="F876" s="3"/>
      <c r="G876" s="3"/>
      <c r="H876" s="3"/>
    </row>
    <row r="877" customFormat="false" ht="15.75" hidden="false" customHeight="true" outlineLevel="0" collapsed="false">
      <c r="F877" s="3"/>
      <c r="G877" s="3"/>
      <c r="H877" s="3"/>
    </row>
    <row r="878" customFormat="false" ht="15.75" hidden="false" customHeight="true" outlineLevel="0" collapsed="false">
      <c r="F878" s="3"/>
      <c r="G878" s="3"/>
      <c r="H878" s="3"/>
    </row>
    <row r="879" customFormat="false" ht="15.75" hidden="false" customHeight="true" outlineLevel="0" collapsed="false">
      <c r="F879" s="3"/>
      <c r="G879" s="3"/>
      <c r="H879" s="3"/>
    </row>
    <row r="880" customFormat="false" ht="15.75" hidden="false" customHeight="true" outlineLevel="0" collapsed="false">
      <c r="F880" s="3"/>
      <c r="G880" s="3"/>
      <c r="H880" s="3"/>
    </row>
    <row r="881" customFormat="false" ht="15.75" hidden="false" customHeight="true" outlineLevel="0" collapsed="false">
      <c r="F881" s="3"/>
      <c r="G881" s="3"/>
      <c r="H881" s="3"/>
    </row>
    <row r="882" customFormat="false" ht="15.75" hidden="false" customHeight="true" outlineLevel="0" collapsed="false">
      <c r="F882" s="3"/>
      <c r="G882" s="3"/>
      <c r="H882" s="3"/>
    </row>
    <row r="883" customFormat="false" ht="15.75" hidden="false" customHeight="true" outlineLevel="0" collapsed="false">
      <c r="F883" s="3"/>
      <c r="G883" s="3"/>
      <c r="H883" s="3"/>
    </row>
    <row r="884" customFormat="false" ht="15.75" hidden="false" customHeight="true" outlineLevel="0" collapsed="false">
      <c r="F884" s="3"/>
      <c r="G884" s="3"/>
      <c r="H884" s="3"/>
    </row>
    <row r="885" customFormat="false" ht="15.75" hidden="false" customHeight="true" outlineLevel="0" collapsed="false">
      <c r="F885" s="3"/>
      <c r="G885" s="3"/>
      <c r="H885" s="3"/>
    </row>
    <row r="886" customFormat="false" ht="15.75" hidden="false" customHeight="true" outlineLevel="0" collapsed="false">
      <c r="F886" s="3"/>
      <c r="G886" s="3"/>
      <c r="H886" s="3"/>
    </row>
    <row r="887" customFormat="false" ht="15.75" hidden="false" customHeight="true" outlineLevel="0" collapsed="false">
      <c r="F887" s="3"/>
      <c r="G887" s="3"/>
      <c r="H887" s="3"/>
    </row>
    <row r="888" customFormat="false" ht="15.75" hidden="false" customHeight="true" outlineLevel="0" collapsed="false">
      <c r="F888" s="3"/>
      <c r="G888" s="3"/>
      <c r="H888" s="3"/>
    </row>
    <row r="889" customFormat="false" ht="15.75" hidden="false" customHeight="true" outlineLevel="0" collapsed="false">
      <c r="F889" s="3"/>
      <c r="G889" s="3"/>
      <c r="H889" s="3"/>
    </row>
    <row r="890" customFormat="false" ht="15.75" hidden="false" customHeight="true" outlineLevel="0" collapsed="false">
      <c r="F890" s="3"/>
      <c r="G890" s="3"/>
      <c r="H890" s="3"/>
    </row>
    <row r="891" customFormat="false" ht="15.75" hidden="false" customHeight="true" outlineLevel="0" collapsed="false">
      <c r="F891" s="3"/>
      <c r="G891" s="3"/>
      <c r="H891" s="3"/>
    </row>
    <row r="892" customFormat="false" ht="15.75" hidden="false" customHeight="true" outlineLevel="0" collapsed="false">
      <c r="F892" s="3"/>
      <c r="G892" s="3"/>
      <c r="H892" s="3"/>
    </row>
    <row r="893" customFormat="false" ht="15.75" hidden="false" customHeight="true" outlineLevel="0" collapsed="false">
      <c r="F893" s="3"/>
      <c r="G893" s="3"/>
      <c r="H893" s="3"/>
    </row>
    <row r="894" customFormat="false" ht="15.75" hidden="false" customHeight="true" outlineLevel="0" collapsed="false">
      <c r="F894" s="3"/>
      <c r="G894" s="3"/>
      <c r="H894" s="3"/>
    </row>
    <row r="895" customFormat="false" ht="15.75" hidden="false" customHeight="true" outlineLevel="0" collapsed="false">
      <c r="F895" s="3"/>
      <c r="G895" s="3"/>
      <c r="H895" s="3"/>
    </row>
    <row r="896" customFormat="false" ht="15.75" hidden="false" customHeight="true" outlineLevel="0" collapsed="false">
      <c r="F896" s="3"/>
      <c r="G896" s="3"/>
      <c r="H896" s="3"/>
    </row>
    <row r="897" customFormat="false" ht="15.75" hidden="false" customHeight="true" outlineLevel="0" collapsed="false">
      <c r="F897" s="3"/>
      <c r="G897" s="3"/>
      <c r="H897" s="3"/>
    </row>
    <row r="898" customFormat="false" ht="15.75" hidden="false" customHeight="true" outlineLevel="0" collapsed="false">
      <c r="F898" s="3"/>
      <c r="G898" s="3"/>
      <c r="H898" s="3"/>
    </row>
    <row r="899" customFormat="false" ht="15.75" hidden="false" customHeight="true" outlineLevel="0" collapsed="false">
      <c r="F899" s="3"/>
      <c r="G899" s="3"/>
      <c r="H899" s="3"/>
    </row>
    <row r="900" customFormat="false" ht="15.75" hidden="false" customHeight="true" outlineLevel="0" collapsed="false">
      <c r="F900" s="3"/>
      <c r="G900" s="3"/>
      <c r="H900" s="3"/>
    </row>
    <row r="901" customFormat="false" ht="15.75" hidden="false" customHeight="true" outlineLevel="0" collapsed="false">
      <c r="F901" s="3"/>
      <c r="G901" s="3"/>
      <c r="H901" s="3"/>
    </row>
    <row r="902" customFormat="false" ht="15.75" hidden="false" customHeight="true" outlineLevel="0" collapsed="false">
      <c r="F902" s="3"/>
      <c r="G902" s="3"/>
      <c r="H902" s="3"/>
    </row>
    <row r="903" customFormat="false" ht="15.75" hidden="false" customHeight="true" outlineLevel="0" collapsed="false">
      <c r="F903" s="3"/>
      <c r="G903" s="3"/>
      <c r="H903" s="3"/>
    </row>
    <row r="904" customFormat="false" ht="15.75" hidden="false" customHeight="true" outlineLevel="0" collapsed="false">
      <c r="F904" s="3"/>
      <c r="G904" s="3"/>
      <c r="H904" s="3"/>
    </row>
    <row r="905" customFormat="false" ht="15.75" hidden="false" customHeight="true" outlineLevel="0" collapsed="false">
      <c r="F905" s="3"/>
      <c r="G905" s="3"/>
      <c r="H905" s="3"/>
    </row>
    <row r="906" customFormat="false" ht="15.75" hidden="false" customHeight="true" outlineLevel="0" collapsed="false">
      <c r="F906" s="3"/>
      <c r="G906" s="3"/>
      <c r="H906" s="3"/>
    </row>
    <row r="907" customFormat="false" ht="15.75" hidden="false" customHeight="true" outlineLevel="0" collapsed="false">
      <c r="F907" s="3"/>
      <c r="G907" s="3"/>
      <c r="H907" s="3"/>
    </row>
    <row r="908" customFormat="false" ht="15.75" hidden="false" customHeight="true" outlineLevel="0" collapsed="false">
      <c r="F908" s="3"/>
      <c r="G908" s="3"/>
      <c r="H908" s="3"/>
    </row>
    <row r="909" customFormat="false" ht="15.75" hidden="false" customHeight="true" outlineLevel="0" collapsed="false">
      <c r="F909" s="3"/>
      <c r="G909" s="3"/>
      <c r="H909" s="3"/>
    </row>
    <row r="910" customFormat="false" ht="15.75" hidden="false" customHeight="true" outlineLevel="0" collapsed="false">
      <c r="F910" s="3"/>
      <c r="G910" s="3"/>
      <c r="H910" s="3"/>
    </row>
    <row r="911" customFormat="false" ht="15.75" hidden="false" customHeight="true" outlineLevel="0" collapsed="false">
      <c r="F911" s="3"/>
      <c r="G911" s="3"/>
      <c r="H911" s="3"/>
    </row>
    <row r="912" customFormat="false" ht="15.75" hidden="false" customHeight="true" outlineLevel="0" collapsed="false">
      <c r="F912" s="3"/>
      <c r="G912" s="3"/>
      <c r="H912" s="3"/>
    </row>
    <row r="913" customFormat="false" ht="15.75" hidden="false" customHeight="true" outlineLevel="0" collapsed="false">
      <c r="F913" s="3"/>
      <c r="G913" s="3"/>
      <c r="H913" s="3"/>
    </row>
    <row r="914" customFormat="false" ht="15.75" hidden="false" customHeight="true" outlineLevel="0" collapsed="false">
      <c r="F914" s="3"/>
      <c r="G914" s="3"/>
      <c r="H914" s="3"/>
    </row>
    <row r="915" customFormat="false" ht="15.75" hidden="false" customHeight="true" outlineLevel="0" collapsed="false">
      <c r="F915" s="3"/>
      <c r="G915" s="3"/>
      <c r="H915" s="3"/>
    </row>
    <row r="916" customFormat="false" ht="15.75" hidden="false" customHeight="true" outlineLevel="0" collapsed="false">
      <c r="F916" s="3"/>
      <c r="G916" s="3"/>
      <c r="H916" s="3"/>
    </row>
    <row r="917" customFormat="false" ht="15.75" hidden="false" customHeight="true" outlineLevel="0" collapsed="false">
      <c r="F917" s="3"/>
      <c r="G917" s="3"/>
      <c r="H917" s="3"/>
    </row>
    <row r="918" customFormat="false" ht="15.75" hidden="false" customHeight="true" outlineLevel="0" collapsed="false">
      <c r="F918" s="3"/>
      <c r="G918" s="3"/>
      <c r="H918" s="3"/>
    </row>
    <row r="919" customFormat="false" ht="15.75" hidden="false" customHeight="true" outlineLevel="0" collapsed="false">
      <c r="F919" s="3"/>
      <c r="G919" s="3"/>
      <c r="H919" s="3"/>
    </row>
    <row r="920" customFormat="false" ht="15.75" hidden="false" customHeight="true" outlineLevel="0" collapsed="false">
      <c r="F920" s="3"/>
      <c r="G920" s="3"/>
      <c r="H920" s="3"/>
    </row>
    <row r="921" customFormat="false" ht="15.75" hidden="false" customHeight="true" outlineLevel="0" collapsed="false">
      <c r="F921" s="3"/>
      <c r="G921" s="3"/>
      <c r="H921" s="3"/>
    </row>
    <row r="922" customFormat="false" ht="15.75" hidden="false" customHeight="true" outlineLevel="0" collapsed="false">
      <c r="F922" s="3"/>
      <c r="G922" s="3"/>
      <c r="H922" s="3"/>
    </row>
    <row r="923" customFormat="false" ht="15.75" hidden="false" customHeight="true" outlineLevel="0" collapsed="false">
      <c r="F923" s="3"/>
      <c r="G923" s="3"/>
      <c r="H923" s="3"/>
    </row>
    <row r="924" customFormat="false" ht="15.75" hidden="false" customHeight="true" outlineLevel="0" collapsed="false">
      <c r="F924" s="3"/>
      <c r="G924" s="3"/>
      <c r="H924" s="3"/>
    </row>
    <row r="925" customFormat="false" ht="15.75" hidden="false" customHeight="true" outlineLevel="0" collapsed="false">
      <c r="F925" s="3"/>
      <c r="G925" s="3"/>
      <c r="H925" s="3"/>
    </row>
    <row r="926" customFormat="false" ht="15.75" hidden="false" customHeight="true" outlineLevel="0" collapsed="false">
      <c r="F926" s="3"/>
      <c r="G926" s="3"/>
      <c r="H926" s="3"/>
    </row>
    <row r="927" customFormat="false" ht="15.75" hidden="false" customHeight="true" outlineLevel="0" collapsed="false">
      <c r="F927" s="3"/>
      <c r="G927" s="3"/>
      <c r="H927" s="3"/>
    </row>
    <row r="928" customFormat="false" ht="15.75" hidden="false" customHeight="true" outlineLevel="0" collapsed="false">
      <c r="F928" s="3"/>
      <c r="G928" s="3"/>
      <c r="H928" s="3"/>
    </row>
    <row r="929" customFormat="false" ht="15.75" hidden="false" customHeight="true" outlineLevel="0" collapsed="false">
      <c r="F929" s="3"/>
      <c r="G929" s="3"/>
      <c r="H929" s="3"/>
    </row>
    <row r="930" customFormat="false" ht="15.75" hidden="false" customHeight="true" outlineLevel="0" collapsed="false">
      <c r="F930" s="3"/>
      <c r="G930" s="3"/>
      <c r="H930" s="3"/>
    </row>
    <row r="931" customFormat="false" ht="15.75" hidden="false" customHeight="true" outlineLevel="0" collapsed="false">
      <c r="F931" s="3"/>
      <c r="G931" s="3"/>
      <c r="H931" s="3"/>
    </row>
    <row r="932" customFormat="false" ht="15.75" hidden="false" customHeight="true" outlineLevel="0" collapsed="false">
      <c r="F932" s="3"/>
      <c r="G932" s="3"/>
      <c r="H932" s="3"/>
    </row>
    <row r="933" customFormat="false" ht="15.75" hidden="false" customHeight="true" outlineLevel="0" collapsed="false">
      <c r="F933" s="3"/>
      <c r="G933" s="3"/>
      <c r="H933" s="3"/>
    </row>
    <row r="934" customFormat="false" ht="15.75" hidden="false" customHeight="true" outlineLevel="0" collapsed="false">
      <c r="F934" s="3"/>
      <c r="G934" s="3"/>
      <c r="H934" s="3"/>
    </row>
    <row r="935" customFormat="false" ht="15.75" hidden="false" customHeight="true" outlineLevel="0" collapsed="false">
      <c r="F935" s="3"/>
      <c r="G935" s="3"/>
      <c r="H935" s="3"/>
    </row>
    <row r="936" customFormat="false" ht="15.75" hidden="false" customHeight="true" outlineLevel="0" collapsed="false">
      <c r="F936" s="3"/>
      <c r="G936" s="3"/>
      <c r="H936" s="3"/>
    </row>
    <row r="937" customFormat="false" ht="15.75" hidden="false" customHeight="true" outlineLevel="0" collapsed="false">
      <c r="F937" s="3"/>
      <c r="G937" s="3"/>
      <c r="H937" s="3"/>
    </row>
    <row r="938" customFormat="false" ht="15.75" hidden="false" customHeight="true" outlineLevel="0" collapsed="false">
      <c r="F938" s="3"/>
      <c r="G938" s="3"/>
      <c r="H938" s="3"/>
    </row>
    <row r="939" customFormat="false" ht="15.75" hidden="false" customHeight="true" outlineLevel="0" collapsed="false">
      <c r="F939" s="3"/>
      <c r="G939" s="3"/>
      <c r="H939" s="3"/>
    </row>
    <row r="940" customFormat="false" ht="15.75" hidden="false" customHeight="true" outlineLevel="0" collapsed="false">
      <c r="F940" s="3"/>
      <c r="G940" s="3"/>
      <c r="H940" s="3"/>
    </row>
    <row r="941" customFormat="false" ht="15.75" hidden="false" customHeight="true" outlineLevel="0" collapsed="false">
      <c r="F941" s="3"/>
      <c r="G941" s="3"/>
      <c r="H941" s="3"/>
    </row>
    <row r="942" customFormat="false" ht="15.75" hidden="false" customHeight="true" outlineLevel="0" collapsed="false">
      <c r="F942" s="3"/>
      <c r="G942" s="3"/>
      <c r="H942" s="3"/>
    </row>
    <row r="943" customFormat="false" ht="15.75" hidden="false" customHeight="true" outlineLevel="0" collapsed="false">
      <c r="F943" s="3"/>
      <c r="G943" s="3"/>
      <c r="H943" s="3"/>
    </row>
    <row r="944" customFormat="false" ht="15.75" hidden="false" customHeight="true" outlineLevel="0" collapsed="false">
      <c r="F944" s="3"/>
      <c r="G944" s="3"/>
      <c r="H944" s="3"/>
    </row>
    <row r="945" customFormat="false" ht="15.75" hidden="false" customHeight="true" outlineLevel="0" collapsed="false">
      <c r="F945" s="3"/>
      <c r="G945" s="3"/>
      <c r="H945" s="3"/>
    </row>
    <row r="946" customFormat="false" ht="15.75" hidden="false" customHeight="true" outlineLevel="0" collapsed="false">
      <c r="F946" s="3"/>
      <c r="G946" s="3"/>
      <c r="H946" s="3"/>
    </row>
    <row r="947" customFormat="false" ht="15.75" hidden="false" customHeight="true" outlineLevel="0" collapsed="false">
      <c r="F947" s="3"/>
      <c r="G947" s="3"/>
      <c r="H947" s="3"/>
    </row>
    <row r="948" customFormat="false" ht="15.75" hidden="false" customHeight="true" outlineLevel="0" collapsed="false">
      <c r="F948" s="3"/>
      <c r="G948" s="3"/>
      <c r="H948" s="3"/>
    </row>
    <row r="949" customFormat="false" ht="15.75" hidden="false" customHeight="true" outlineLevel="0" collapsed="false">
      <c r="F949" s="3"/>
      <c r="G949" s="3"/>
      <c r="H949" s="3"/>
    </row>
    <row r="950" customFormat="false" ht="15.75" hidden="false" customHeight="true" outlineLevel="0" collapsed="false">
      <c r="F950" s="3"/>
      <c r="G950" s="3"/>
      <c r="H950" s="3"/>
    </row>
    <row r="951" customFormat="false" ht="15.75" hidden="false" customHeight="true" outlineLevel="0" collapsed="false">
      <c r="F951" s="3"/>
      <c r="G951" s="3"/>
      <c r="H951" s="3"/>
    </row>
    <row r="952" customFormat="false" ht="15.75" hidden="false" customHeight="true" outlineLevel="0" collapsed="false">
      <c r="F952" s="3"/>
      <c r="G952" s="3"/>
      <c r="H952" s="3"/>
    </row>
    <row r="953" customFormat="false" ht="15.75" hidden="false" customHeight="true" outlineLevel="0" collapsed="false">
      <c r="F953" s="3"/>
      <c r="G953" s="3"/>
      <c r="H953" s="3"/>
    </row>
    <row r="954" customFormat="false" ht="15.75" hidden="false" customHeight="true" outlineLevel="0" collapsed="false">
      <c r="F954" s="3"/>
      <c r="G954" s="3"/>
      <c r="H954" s="3"/>
    </row>
    <row r="955" customFormat="false" ht="15.75" hidden="false" customHeight="true" outlineLevel="0" collapsed="false">
      <c r="F955" s="3"/>
      <c r="G955" s="3"/>
      <c r="H955" s="3"/>
    </row>
    <row r="956" customFormat="false" ht="15.75" hidden="false" customHeight="true" outlineLevel="0" collapsed="false">
      <c r="F956" s="3"/>
      <c r="G956" s="3"/>
      <c r="H956" s="3"/>
    </row>
    <row r="957" customFormat="false" ht="15.75" hidden="false" customHeight="true" outlineLevel="0" collapsed="false">
      <c r="F957" s="3"/>
      <c r="G957" s="3"/>
      <c r="H957" s="3"/>
    </row>
    <row r="958" customFormat="false" ht="15.75" hidden="false" customHeight="true" outlineLevel="0" collapsed="false">
      <c r="F958" s="3"/>
      <c r="G958" s="3"/>
      <c r="H958" s="3"/>
    </row>
    <row r="959" customFormat="false" ht="15.75" hidden="false" customHeight="true" outlineLevel="0" collapsed="false">
      <c r="F959" s="3"/>
      <c r="G959" s="3"/>
      <c r="H959" s="3"/>
    </row>
    <row r="960" customFormat="false" ht="15.75" hidden="false" customHeight="true" outlineLevel="0" collapsed="false">
      <c r="F960" s="3"/>
      <c r="G960" s="3"/>
      <c r="H960" s="3"/>
    </row>
    <row r="961" customFormat="false" ht="15.75" hidden="false" customHeight="true" outlineLevel="0" collapsed="false">
      <c r="F961" s="3"/>
      <c r="G961" s="3"/>
      <c r="H961" s="3"/>
    </row>
    <row r="962" customFormat="false" ht="15.75" hidden="false" customHeight="true" outlineLevel="0" collapsed="false">
      <c r="F962" s="3"/>
      <c r="G962" s="3"/>
      <c r="H962" s="3"/>
    </row>
    <row r="963" customFormat="false" ht="15.75" hidden="false" customHeight="true" outlineLevel="0" collapsed="false">
      <c r="F963" s="3"/>
      <c r="G963" s="3"/>
      <c r="H963" s="3"/>
    </row>
    <row r="964" customFormat="false" ht="15.75" hidden="false" customHeight="true" outlineLevel="0" collapsed="false">
      <c r="F964" s="3"/>
      <c r="G964" s="3"/>
      <c r="H964" s="3"/>
    </row>
    <row r="965" customFormat="false" ht="15.75" hidden="false" customHeight="true" outlineLevel="0" collapsed="false">
      <c r="F965" s="3"/>
      <c r="G965" s="3"/>
      <c r="H965" s="3"/>
    </row>
    <row r="966" customFormat="false" ht="15.75" hidden="false" customHeight="true" outlineLevel="0" collapsed="false">
      <c r="F966" s="3"/>
      <c r="G966" s="3"/>
      <c r="H966" s="3"/>
    </row>
    <row r="967" customFormat="false" ht="15.75" hidden="false" customHeight="true" outlineLevel="0" collapsed="false">
      <c r="F967" s="3"/>
      <c r="G967" s="3"/>
      <c r="H967" s="3"/>
    </row>
    <row r="968" customFormat="false" ht="15.75" hidden="false" customHeight="true" outlineLevel="0" collapsed="false">
      <c r="F968" s="3"/>
      <c r="G968" s="3"/>
      <c r="H968" s="3"/>
    </row>
    <row r="969" customFormat="false" ht="15.75" hidden="false" customHeight="true" outlineLevel="0" collapsed="false">
      <c r="F969" s="3"/>
      <c r="G969" s="3"/>
      <c r="H969" s="3"/>
    </row>
    <row r="970" customFormat="false" ht="15.75" hidden="false" customHeight="true" outlineLevel="0" collapsed="false">
      <c r="F970" s="3"/>
      <c r="G970" s="3"/>
      <c r="H970" s="3"/>
    </row>
    <row r="971" customFormat="false" ht="15.75" hidden="false" customHeight="true" outlineLevel="0" collapsed="false">
      <c r="F971" s="3"/>
      <c r="G971" s="3"/>
      <c r="H971" s="3"/>
    </row>
    <row r="972" customFormat="false" ht="15.75" hidden="false" customHeight="true" outlineLevel="0" collapsed="false">
      <c r="F972" s="3"/>
      <c r="G972" s="3"/>
      <c r="H972" s="3"/>
    </row>
    <row r="973" customFormat="false" ht="15.75" hidden="false" customHeight="true" outlineLevel="0" collapsed="false">
      <c r="F973" s="3"/>
      <c r="G973" s="3"/>
      <c r="H973" s="3"/>
    </row>
    <row r="974" customFormat="false" ht="15.75" hidden="false" customHeight="true" outlineLevel="0" collapsed="false">
      <c r="F974" s="3"/>
      <c r="G974" s="3"/>
      <c r="H974" s="3"/>
    </row>
    <row r="975" customFormat="false" ht="15.75" hidden="false" customHeight="true" outlineLevel="0" collapsed="false">
      <c r="F975" s="3"/>
      <c r="G975" s="3"/>
      <c r="H975" s="3"/>
    </row>
    <row r="976" customFormat="false" ht="15.75" hidden="false" customHeight="true" outlineLevel="0" collapsed="false">
      <c r="F976" s="3"/>
      <c r="G976" s="3"/>
      <c r="H976" s="3"/>
    </row>
    <row r="977" customFormat="false" ht="15.75" hidden="false" customHeight="true" outlineLevel="0" collapsed="false">
      <c r="F977" s="3"/>
      <c r="G977" s="3"/>
      <c r="H977" s="3"/>
    </row>
    <row r="978" customFormat="false" ht="15.75" hidden="false" customHeight="true" outlineLevel="0" collapsed="false">
      <c r="F978" s="3"/>
      <c r="G978" s="3"/>
      <c r="H978" s="3"/>
    </row>
    <row r="979" customFormat="false" ht="15.75" hidden="false" customHeight="true" outlineLevel="0" collapsed="false">
      <c r="F979" s="3"/>
      <c r="G979" s="3"/>
      <c r="H979" s="3"/>
    </row>
    <row r="980" customFormat="false" ht="15.75" hidden="false" customHeight="true" outlineLevel="0" collapsed="false">
      <c r="F980" s="3"/>
      <c r="G980" s="3"/>
      <c r="H980" s="3"/>
    </row>
    <row r="981" customFormat="false" ht="15.75" hidden="false" customHeight="true" outlineLevel="0" collapsed="false">
      <c r="F981" s="3"/>
      <c r="G981" s="3"/>
      <c r="H981" s="3"/>
    </row>
    <row r="982" customFormat="false" ht="15.75" hidden="false" customHeight="true" outlineLevel="0" collapsed="false">
      <c r="F982" s="3"/>
      <c r="G982" s="3"/>
      <c r="H982" s="3"/>
    </row>
    <row r="983" customFormat="false" ht="15.75" hidden="false" customHeight="true" outlineLevel="0" collapsed="false">
      <c r="F983" s="3"/>
      <c r="G983" s="3"/>
      <c r="H983" s="3"/>
    </row>
    <row r="984" customFormat="false" ht="15.75" hidden="false" customHeight="true" outlineLevel="0" collapsed="false">
      <c r="F984" s="3"/>
      <c r="G984" s="3"/>
      <c r="H984" s="3"/>
    </row>
    <row r="985" customFormat="false" ht="15.75" hidden="false" customHeight="true" outlineLevel="0" collapsed="false">
      <c r="F985" s="3"/>
      <c r="G985" s="3"/>
      <c r="H985" s="3"/>
    </row>
    <row r="986" customFormat="false" ht="15.75" hidden="false" customHeight="true" outlineLevel="0" collapsed="false">
      <c r="F986" s="3"/>
      <c r="G986" s="3"/>
      <c r="H986" s="3"/>
    </row>
    <row r="987" customFormat="false" ht="15.75" hidden="false" customHeight="true" outlineLevel="0" collapsed="false">
      <c r="F987" s="3"/>
      <c r="G987" s="3"/>
      <c r="H987" s="3"/>
    </row>
    <row r="988" customFormat="false" ht="15.75" hidden="false" customHeight="true" outlineLevel="0" collapsed="false">
      <c r="F988" s="3"/>
      <c r="G988" s="3"/>
      <c r="H988" s="3"/>
    </row>
    <row r="989" customFormat="false" ht="15.75" hidden="false" customHeight="true" outlineLevel="0" collapsed="false">
      <c r="F989" s="3"/>
      <c r="G989" s="3"/>
      <c r="H989" s="3"/>
    </row>
    <row r="990" customFormat="false" ht="15.75" hidden="false" customHeight="true" outlineLevel="0" collapsed="false">
      <c r="F990" s="3"/>
      <c r="G990" s="3"/>
      <c r="H990" s="3"/>
    </row>
    <row r="991" customFormat="false" ht="15.75" hidden="false" customHeight="true" outlineLevel="0" collapsed="false">
      <c r="F991" s="3"/>
      <c r="G991" s="3"/>
      <c r="H991" s="3"/>
    </row>
    <row r="992" customFormat="false" ht="15.75" hidden="false" customHeight="true" outlineLevel="0" collapsed="false">
      <c r="F992" s="3"/>
      <c r="G992" s="3"/>
      <c r="H992" s="3"/>
    </row>
    <row r="993" customFormat="false" ht="15.75" hidden="false" customHeight="true" outlineLevel="0" collapsed="false">
      <c r="F993" s="3"/>
      <c r="G993" s="3"/>
      <c r="H993" s="3"/>
    </row>
    <row r="994" customFormat="false" ht="15.75" hidden="false" customHeight="true" outlineLevel="0" collapsed="false">
      <c r="F994" s="3"/>
      <c r="G994" s="3"/>
      <c r="H994" s="3"/>
    </row>
    <row r="995" customFormat="false" ht="15.75" hidden="false" customHeight="true" outlineLevel="0" collapsed="false">
      <c r="F995" s="3"/>
      <c r="G995" s="3"/>
      <c r="H995" s="3"/>
    </row>
    <row r="996" customFormat="false" ht="15.75" hidden="false" customHeight="true" outlineLevel="0" collapsed="false">
      <c r="F996" s="3"/>
      <c r="G996" s="3"/>
      <c r="H996" s="3"/>
    </row>
    <row r="997" customFormat="false" ht="15.75" hidden="false" customHeight="true" outlineLevel="0" collapsed="false">
      <c r="F997" s="3"/>
      <c r="G997" s="3"/>
      <c r="H997" s="3"/>
    </row>
    <row r="998" customFormat="false" ht="15.75" hidden="false" customHeight="true" outlineLevel="0" collapsed="false">
      <c r="F998" s="3"/>
      <c r="G998" s="3"/>
      <c r="H998" s="3"/>
    </row>
  </sheetData>
  <mergeCells count="22">
    <mergeCell ref="B4:I4"/>
    <mergeCell ref="B5:I5"/>
    <mergeCell ref="B6:I6"/>
    <mergeCell ref="B7:I7"/>
    <mergeCell ref="B10:B11"/>
    <mergeCell ref="C10:C11"/>
    <mergeCell ref="D10:D11"/>
    <mergeCell ref="B12:B13"/>
    <mergeCell ref="C12:C13"/>
    <mergeCell ref="D12:D13"/>
    <mergeCell ref="B14:B15"/>
    <mergeCell ref="C14:C15"/>
    <mergeCell ref="D14:D15"/>
    <mergeCell ref="B16:B17"/>
    <mergeCell ref="C16:C17"/>
    <mergeCell ref="D16:D17"/>
    <mergeCell ref="B18:B19"/>
    <mergeCell ref="C18:C19"/>
    <mergeCell ref="D18:D19"/>
    <mergeCell ref="B20:B21"/>
    <mergeCell ref="C20:C21"/>
    <mergeCell ref="D20:D21"/>
  </mergeCells>
  <printOptions headings="false" gridLines="false" gridLinesSet="true" horizontalCentered="false" verticalCentered="false"/>
  <pageMargins left="0.236111111111111" right="0.236111111111111" top="0.551388888888889" bottom="0.551388888888889" header="0.511811023622047" footer="0.511811023622047"/>
  <pageSetup paperSize="9" scale="72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99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9" activeCellId="0" sqref="D29"/>
    </sheetView>
  </sheetViews>
  <sheetFormatPr defaultColWidth="14.42578125" defaultRowHeight="15" customHeight="false" zeroHeight="false" outlineLevelRow="0" outlineLevelCol="0"/>
  <cols>
    <col collapsed="false" customWidth="true" hidden="false" outlineLevel="0" max="1" min="1" style="1" width="6.14"/>
    <col collapsed="false" customWidth="true" hidden="false" outlineLevel="0" max="2" min="2" style="1" width="58.57"/>
    <col collapsed="false" customWidth="true" hidden="false" outlineLevel="0" max="3" min="3" style="1" width="14.71"/>
    <col collapsed="false" customWidth="true" hidden="false" outlineLevel="0" max="4" min="4" style="1" width="14"/>
    <col collapsed="false" customWidth="true" hidden="false" outlineLevel="0" max="5" min="5" style="1" width="13.42"/>
    <col collapsed="false" customWidth="true" hidden="false" outlineLevel="0" max="6" min="6" style="1" width="10"/>
    <col collapsed="false" customWidth="true" hidden="false" outlineLevel="0" max="7" min="7" style="1" width="11"/>
    <col collapsed="false" customWidth="true" hidden="false" outlineLevel="0" max="8" min="8" style="1" width="7.16"/>
    <col collapsed="false" customWidth="true" hidden="false" outlineLevel="0" max="9" min="9" style="1" width="14"/>
    <col collapsed="false" customWidth="true" hidden="false" outlineLevel="0" max="10" min="10" style="1" width="10.42"/>
    <col collapsed="false" customWidth="true" hidden="false" outlineLevel="0" max="26" min="11" style="1" width="8.71"/>
  </cols>
  <sheetData>
    <row r="1" customFormat="false" ht="17.25" hidden="false" customHeight="true" outlineLevel="0" collapsed="false">
      <c r="B1" s="72" t="s">
        <v>0</v>
      </c>
      <c r="E1" s="3"/>
      <c r="F1" s="4"/>
      <c r="G1" s="3"/>
      <c r="H1" s="3"/>
    </row>
    <row r="2" customFormat="false" ht="16.5" hidden="false" customHeight="true" outlineLevel="0" collapsed="false">
      <c r="B2" s="74" t="s">
        <v>2</v>
      </c>
      <c r="E2" s="3"/>
      <c r="F2" s="3"/>
      <c r="G2" s="3"/>
      <c r="H2" s="83"/>
    </row>
    <row r="3" customFormat="false" ht="15" hidden="false" customHeight="false" outlineLevel="0" collapsed="false">
      <c r="E3" s="3"/>
      <c r="F3" s="4"/>
    </row>
    <row r="4" customFormat="false" ht="15" hidden="false" customHeight="false" outlineLevel="0" collapsed="false">
      <c r="A4" s="75" t="s">
        <v>245</v>
      </c>
      <c r="B4" s="75"/>
      <c r="C4" s="75"/>
      <c r="D4" s="75"/>
      <c r="E4" s="75"/>
      <c r="F4" s="75"/>
      <c r="G4" s="75"/>
      <c r="H4" s="75"/>
      <c r="I4" s="15"/>
      <c r="J4" s="15"/>
      <c r="K4" s="15"/>
      <c r="L4" s="15"/>
      <c r="M4" s="15"/>
      <c r="N4" s="15"/>
      <c r="O4" s="15"/>
    </row>
    <row r="5" customFormat="false" ht="15" hidden="false" customHeight="false" outlineLevel="0" collapsed="false">
      <c r="A5" s="115" t="str">
        <f aca="false">'PLANILHA ORÇAMENTÁRIA'!A6:I6</f>
        <v>PROJETO DE PAVIMENTAÇÃO E DRENAGEM</v>
      </c>
      <c r="B5" s="115"/>
      <c r="C5" s="115"/>
      <c r="D5" s="115"/>
      <c r="E5" s="115"/>
      <c r="F5" s="115"/>
      <c r="G5" s="115"/>
      <c r="H5" s="115"/>
    </row>
    <row r="6" customFormat="false" ht="17.35" hidden="false" customHeight="false" outlineLevel="0" collapsed="false">
      <c r="A6" s="161" t="str">
        <f aca="false">'PLANILHA ORÇAMENTÁRIA'!A7:I7</f>
        <v>PROJETO RUA C - trecho entre as Ruas 3 e 7</v>
      </c>
      <c r="B6" s="161"/>
      <c r="C6" s="161"/>
      <c r="D6" s="161"/>
      <c r="E6" s="161"/>
      <c r="F6" s="161"/>
      <c r="G6" s="161"/>
      <c r="H6" s="161"/>
      <c r="I6" s="18"/>
      <c r="J6" s="18"/>
      <c r="K6" s="18"/>
      <c r="L6" s="18"/>
      <c r="M6" s="18"/>
      <c r="N6" s="18"/>
      <c r="O6" s="18"/>
    </row>
    <row r="7" customFormat="false" ht="15" hidden="false" customHeight="false" outlineLevel="0" collapsed="false">
      <c r="A7" s="162" t="str">
        <f aca="false">'PLANILHA ORÇAMENTÁRIA'!A8:I8</f>
        <v>VILA DA QUINTA</v>
      </c>
      <c r="B7" s="162"/>
      <c r="C7" s="162"/>
      <c r="D7" s="162"/>
      <c r="E7" s="162"/>
      <c r="F7" s="162"/>
      <c r="G7" s="162"/>
      <c r="H7" s="162"/>
    </row>
    <row r="8" customFormat="false" ht="12.75" hidden="false" customHeight="true" outlineLevel="0" collapsed="false"/>
    <row r="9" customFormat="false" ht="15" hidden="false" customHeight="false" outlineLevel="0" collapsed="false">
      <c r="B9" s="15" t="s">
        <v>246</v>
      </c>
      <c r="C9" s="5"/>
      <c r="D9" s="3"/>
    </row>
    <row r="10" customFormat="false" ht="7.5" hidden="false" customHeight="true" outlineLevel="0" collapsed="false">
      <c r="C10" s="114"/>
      <c r="D10" s="109"/>
    </row>
    <row r="11" customFormat="false" ht="23.85" hidden="false" customHeight="false" outlineLevel="0" collapsed="false">
      <c r="B11" s="28" t="s">
        <v>247</v>
      </c>
      <c r="C11" s="163" t="s">
        <v>248</v>
      </c>
      <c r="D11" s="163" t="s">
        <v>249</v>
      </c>
      <c r="E11" s="164" t="s">
        <v>250</v>
      </c>
      <c r="F11" s="29" t="s">
        <v>14</v>
      </c>
    </row>
    <row r="12" customFormat="false" ht="15" hidden="false" customHeight="false" outlineLevel="0" collapsed="false">
      <c r="B12" s="165" t="s">
        <v>251</v>
      </c>
      <c r="C12" s="166" t="n">
        <v>0.5</v>
      </c>
      <c r="D12" s="31" t="n">
        <f aca="false">'PLANILHA ORÇAMENTÁRIA'!F39+'PLANILHA ORÇAMENTÁRIA'!F40</f>
        <v>340</v>
      </c>
      <c r="E12" s="167" t="n">
        <f aca="false">ROUND(C12*D12,0)</f>
        <v>170</v>
      </c>
      <c r="F12" s="168" t="s">
        <v>252</v>
      </c>
    </row>
    <row r="13" customFormat="false" ht="15" hidden="false" customHeight="false" outlineLevel="0" collapsed="false">
      <c r="B13" s="169" t="s">
        <v>253</v>
      </c>
      <c r="C13" s="166" t="n">
        <v>0.5</v>
      </c>
      <c r="D13" s="31" t="n">
        <f aca="false">'PLANILHA ORÇAMENTÁRIA'!F46+'PLANILHA ORÇAMENTÁRIA'!F47</f>
        <v>20</v>
      </c>
      <c r="E13" s="167" t="n">
        <f aca="false">ROUND(C13*D13,0)</f>
        <v>10</v>
      </c>
      <c r="F13" s="168" t="s">
        <v>254</v>
      </c>
    </row>
    <row r="14" customFormat="false" ht="6" hidden="false" customHeight="true" outlineLevel="0" collapsed="false">
      <c r="C14" s="114"/>
      <c r="D14" s="109"/>
    </row>
    <row r="15" customFormat="false" ht="8.25" hidden="false" customHeight="true" outlineLevel="0" collapsed="false">
      <c r="C15" s="170"/>
      <c r="D15" s="170"/>
      <c r="E15" s="170"/>
      <c r="F15" s="170"/>
      <c r="G15" s="170"/>
      <c r="H15" s="170"/>
    </row>
    <row r="16" customFormat="false" ht="15" hidden="false" customHeight="false" outlineLevel="0" collapsed="false">
      <c r="B16" s="171" t="s">
        <v>255</v>
      </c>
      <c r="C16" s="170"/>
      <c r="D16" s="170"/>
      <c r="E16" s="170"/>
      <c r="F16" s="170"/>
      <c r="G16" s="170"/>
      <c r="H16" s="170"/>
      <c r="I16" s="170"/>
    </row>
    <row r="17" customFormat="false" ht="8.25" hidden="false" customHeight="true" outlineLevel="0" collapsed="false"/>
    <row r="18" customFormat="false" ht="23.85" hidden="false" customHeight="false" outlineLevel="0" collapsed="false">
      <c r="B18" s="28" t="s">
        <v>247</v>
      </c>
      <c r="C18" s="163" t="s">
        <v>248</v>
      </c>
      <c r="D18" s="163" t="s">
        <v>249</v>
      </c>
      <c r="E18" s="164" t="s">
        <v>250</v>
      </c>
      <c r="F18" s="29" t="s">
        <v>14</v>
      </c>
    </row>
    <row r="19" customFormat="false" ht="23.85" hidden="false" customHeight="false" outlineLevel="0" collapsed="false">
      <c r="B19" s="172" t="s">
        <v>256</v>
      </c>
      <c r="C19" s="166" t="n">
        <v>0.5</v>
      </c>
      <c r="D19" s="31" t="n">
        <f aca="false">'PLANILHA ORÇAMENTÁRIA'!F66</f>
        <v>2040</v>
      </c>
      <c r="E19" s="167" t="n">
        <f aca="false">ROUND(C19*D19,0)</f>
        <v>1020</v>
      </c>
      <c r="F19" s="168" t="s">
        <v>257</v>
      </c>
    </row>
    <row r="20" customFormat="false" ht="15.75" hidden="false" customHeight="true" outlineLevel="0" collapsed="false">
      <c r="B20" s="169" t="s">
        <v>258</v>
      </c>
      <c r="C20" s="166" t="n">
        <v>0.5</v>
      </c>
      <c r="D20" s="31" t="n">
        <f aca="false">'PLANILHA ORÇAMENTÁRIA'!F63</f>
        <v>655</v>
      </c>
      <c r="E20" s="167" t="n">
        <f aca="false">ROUND(C20*D20,0)</f>
        <v>328</v>
      </c>
      <c r="F20" s="168" t="s">
        <v>252</v>
      </c>
    </row>
    <row r="21" customFormat="false" ht="15.75" hidden="false" customHeight="true" outlineLevel="0" collapsed="false">
      <c r="B21" s="173"/>
      <c r="C21" s="174"/>
      <c r="D21" s="175"/>
      <c r="E21" s="176"/>
      <c r="F21" s="177"/>
    </row>
    <row r="22" customFormat="false" ht="34.5" hidden="false" customHeight="true" outlineLevel="0" collapsed="false">
      <c r="B22" s="178"/>
      <c r="C22" s="178"/>
      <c r="D22" s="178"/>
      <c r="E22" s="178"/>
    </row>
    <row r="23" customFormat="false" ht="15.75" hidden="false" customHeight="true" outlineLevel="0" collapsed="false">
      <c r="B23" s="179"/>
      <c r="C23" s="179"/>
      <c r="D23" s="179"/>
      <c r="E23" s="179"/>
      <c r="F23" s="180" t="str">
        <f aca="false">'PLANILHA ORÇAMENTÁRIA'!I83</f>
        <v>Rio Grande, 04 de agosto de 2026.</v>
      </c>
      <c r="G23" s="179"/>
    </row>
    <row r="24" customFormat="false" ht="15.75" hidden="false" customHeight="true" outlineLevel="0" collapsed="false">
      <c r="B24" s="179"/>
      <c r="C24" s="179"/>
      <c r="D24" s="179"/>
      <c r="E24" s="179"/>
      <c r="F24" s="179"/>
      <c r="G24" s="179"/>
      <c r="H24" s="179"/>
    </row>
    <row r="25" customFormat="false" ht="15.75" hidden="false" customHeight="true" outlineLevel="0" collapsed="false">
      <c r="B25" s="179" t="s">
        <v>196</v>
      </c>
      <c r="C25" s="181"/>
      <c r="D25" s="182" t="s">
        <v>199</v>
      </c>
      <c r="E25" s="181"/>
      <c r="F25" s="179"/>
      <c r="G25" s="181"/>
      <c r="H25" s="181"/>
    </row>
    <row r="26" customFormat="false" ht="15.75" hidden="false" customHeight="true" outlineLevel="0" collapsed="false">
      <c r="B26" s="179"/>
      <c r="C26" s="181"/>
      <c r="D26" s="181"/>
      <c r="E26" s="181"/>
      <c r="F26" s="181"/>
      <c r="G26" s="181"/>
      <c r="H26" s="179"/>
    </row>
    <row r="27" customFormat="false" ht="15.75" hidden="false" customHeight="true" outlineLevel="0" collapsed="false">
      <c r="B27" s="183"/>
      <c r="C27" s="181"/>
      <c r="D27" s="184"/>
      <c r="E27" s="184"/>
      <c r="F27" s="183"/>
      <c r="G27" s="184"/>
      <c r="H27" s="181"/>
    </row>
    <row r="28" customFormat="false" ht="15.75" hidden="false" customHeight="true" outlineLevel="0" collapsed="false">
      <c r="B28" s="185" t="str">
        <f aca="false">'PLANILHA ORÇAMENTÁRIA'!D86</f>
        <v>Engª Bruna T. Porciúncula Altê</v>
      </c>
      <c r="C28" s="179"/>
      <c r="D28" s="185" t="str">
        <f aca="false">'PLANILHA ORÇAMENTÁRIA'!D91</f>
        <v>Giovana Trindade</v>
      </c>
      <c r="E28" s="185"/>
      <c r="F28" s="185"/>
      <c r="G28" s="185"/>
      <c r="H28" s="179"/>
      <c r="I28" s="3"/>
    </row>
    <row r="29" customFormat="false" ht="15.75" hidden="false" customHeight="true" outlineLevel="0" collapsed="false">
      <c r="B29" s="181" t="str">
        <f aca="false">'PLANILHA ORÇAMENTÁRIA'!D87</f>
        <v>CREA RS 202.849</v>
      </c>
      <c r="C29" s="179"/>
      <c r="D29" s="162" t="s">
        <v>201</v>
      </c>
      <c r="E29" s="162"/>
      <c r="F29" s="162"/>
      <c r="G29" s="162"/>
      <c r="H29" s="179"/>
      <c r="I29" s="3"/>
    </row>
    <row r="30" customFormat="false" ht="15.75" hidden="false" customHeight="true" outlineLevel="0" collapsed="false">
      <c r="B30" s="179"/>
      <c r="C30" s="179"/>
      <c r="D30" s="179"/>
      <c r="E30" s="179"/>
      <c r="F30" s="179"/>
      <c r="G30" s="179"/>
      <c r="H30" s="179"/>
    </row>
    <row r="31" customFormat="false" ht="15.75" hidden="false" customHeight="true" outlineLevel="0" collapsed="false">
      <c r="B31" s="179"/>
      <c r="C31" s="179"/>
      <c r="D31" s="179"/>
      <c r="E31" s="179"/>
      <c r="F31" s="179"/>
      <c r="G31" s="179"/>
      <c r="H31" s="179"/>
    </row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</sheetData>
  <mergeCells count="6">
    <mergeCell ref="A4:H4"/>
    <mergeCell ref="A5:H5"/>
    <mergeCell ref="A6:H6"/>
    <mergeCell ref="A7:H7"/>
    <mergeCell ref="D28:G28"/>
    <mergeCell ref="D29:G2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2022-06-22T13:34:43Z</dcterms:created>
  <dc:creator>Usuario</dc:creator>
  <dc:description/>
  <dc:language>pt-BR</dc:language>
  <cp:lastModifiedBy/>
  <cp:lastPrinted>2026-08-21T11:08:37Z</cp:lastPrinted>
  <dcterms:modified xsi:type="dcterms:W3CDTF">2026-08-21T14:29:36Z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