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DE5977DC-CFB9-4BC9-8C02-B0D186C17536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H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F18" i="6"/>
  <c r="H18" i="6"/>
  <c r="A19" i="6"/>
  <c r="C19" i="6"/>
  <c r="D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F21" i="6"/>
  <c r="H21" i="6"/>
  <c r="A22" i="6"/>
  <c r="C22" i="6"/>
  <c r="D22" i="6"/>
  <c r="E22" i="6"/>
  <c r="F22" i="6"/>
  <c r="H22" i="6"/>
  <c r="A23" i="6"/>
  <c r="C23" i="6"/>
  <c r="D23" i="6"/>
  <c r="E23" i="6"/>
  <c r="H23" i="6" s="1"/>
  <c r="F23" i="6"/>
  <c r="A24" i="6"/>
  <c r="C24" i="6"/>
  <c r="D24" i="6"/>
  <c r="E24" i="6"/>
  <c r="H24" i="6" s="1"/>
  <c r="F24" i="6"/>
  <c r="A25" i="6"/>
  <c r="C25" i="6"/>
  <c r="D25" i="6"/>
  <c r="E25" i="6"/>
  <c r="F25" i="6"/>
  <c r="H25" i="6"/>
  <c r="A26" i="6"/>
  <c r="C26" i="6"/>
  <c r="D26" i="6"/>
  <c r="E26" i="6"/>
  <c r="F26" i="6"/>
  <c r="H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F29" i="6"/>
  <c r="H29" i="6"/>
  <c r="A30" i="6"/>
  <c r="C30" i="6"/>
  <c r="D30" i="6"/>
  <c r="E30" i="6"/>
  <c r="F30" i="6"/>
  <c r="H30" i="6"/>
  <c r="A31" i="6"/>
  <c r="C31" i="6"/>
  <c r="D31" i="6"/>
  <c r="E31" i="6"/>
  <c r="H31" i="6" s="1"/>
  <c r="F31" i="6"/>
  <c r="A32" i="6"/>
  <c r="C32" i="6"/>
  <c r="D32" i="6"/>
  <c r="E32" i="6"/>
  <c r="H32" i="6" s="1"/>
  <c r="F32" i="6"/>
  <c r="A33" i="6"/>
  <c r="C33" i="6"/>
  <c r="D33" i="6"/>
  <c r="E33" i="6"/>
  <c r="F33" i="6"/>
  <c r="H33" i="6"/>
  <c r="A34" i="6"/>
  <c r="C34" i="6"/>
  <c r="D34" i="6"/>
  <c r="E34" i="6"/>
  <c r="F34" i="6"/>
  <c r="H34" i="6"/>
  <c r="A35" i="6"/>
  <c r="C35" i="6"/>
  <c r="D35" i="6"/>
  <c r="E35" i="6"/>
  <c r="H35" i="6" s="1"/>
  <c r="F35" i="6"/>
  <c r="A36" i="6"/>
  <c r="C36" i="6"/>
  <c r="D36" i="6"/>
  <c r="E36" i="6"/>
  <c r="H36" i="6" s="1"/>
  <c r="F36" i="6"/>
  <c r="A37" i="6"/>
  <c r="C37" i="6"/>
  <c r="D37" i="6"/>
  <c r="E37" i="6"/>
  <c r="F37" i="6"/>
  <c r="H37" i="6"/>
  <c r="A38" i="6"/>
  <c r="C38" i="6"/>
  <c r="D38" i="6"/>
  <c r="E38" i="6"/>
  <c r="F38" i="6"/>
  <c r="H38" i="6"/>
  <c r="A39" i="6"/>
  <c r="C39" i="6"/>
  <c r="D39" i="6"/>
  <c r="E39" i="6"/>
  <c r="H39" i="6" s="1"/>
  <c r="F39" i="6"/>
  <c r="A40" i="6"/>
  <c r="C40" i="6"/>
  <c r="D40" i="6"/>
  <c r="E40" i="6"/>
  <c r="H40" i="6" s="1"/>
  <c r="F40" i="6"/>
  <c r="A41" i="6"/>
  <c r="C41" i="6"/>
  <c r="D41" i="6"/>
  <c r="E41" i="6"/>
  <c r="F41" i="6"/>
  <c r="H41" i="6"/>
  <c r="A42" i="6"/>
  <c r="C42" i="6"/>
  <c r="D42" i="6"/>
  <c r="E42" i="6"/>
  <c r="F42" i="6"/>
  <c r="H42" i="6"/>
  <c r="A43" i="6"/>
  <c r="C43" i="6"/>
  <c r="D43" i="6"/>
  <c r="E43" i="6"/>
  <c r="H43" i="6" s="1"/>
  <c r="F43" i="6"/>
  <c r="A44" i="6"/>
  <c r="C44" i="6"/>
  <c r="D44" i="6"/>
  <c r="E44" i="6"/>
  <c r="H44" i="6" s="1"/>
  <c r="F44" i="6"/>
  <c r="A45" i="6"/>
  <c r="C45" i="6"/>
  <c r="D45" i="6"/>
  <c r="E45" i="6"/>
  <c r="F45" i="6"/>
  <c r="H45" i="6"/>
  <c r="A46" i="6"/>
  <c r="C46" i="6"/>
  <c r="D46" i="6"/>
  <c r="E46" i="6"/>
  <c r="F46" i="6"/>
  <c r="H46" i="6"/>
  <c r="A47" i="6"/>
  <c r="C47" i="6"/>
  <c r="D47" i="6"/>
  <c r="E47" i="6"/>
  <c r="H47" i="6" s="1"/>
  <c r="F47" i="6"/>
  <c r="A48" i="6"/>
  <c r="C48" i="6"/>
  <c r="D48" i="6"/>
  <c r="E48" i="6"/>
  <c r="H48" i="6" s="1"/>
  <c r="F48" i="6"/>
  <c r="A49" i="6"/>
  <c r="C49" i="6"/>
  <c r="D49" i="6"/>
  <c r="E49" i="6"/>
  <c r="F49" i="6"/>
  <c r="H49" i="6"/>
  <c r="A50" i="6"/>
  <c r="C50" i="6"/>
  <c r="D50" i="6"/>
  <c r="E50" i="6"/>
  <c r="F50" i="6"/>
  <c r="H50" i="6"/>
  <c r="A51" i="6"/>
  <c r="C51" i="6"/>
  <c r="D51" i="6"/>
  <c r="E51" i="6"/>
  <c r="H51" i="6" s="1"/>
  <c r="F51" i="6"/>
  <c r="A52" i="6"/>
  <c r="C52" i="6"/>
  <c r="D52" i="6"/>
  <c r="E52" i="6"/>
  <c r="H52" i="6" s="1"/>
  <c r="F52" i="6"/>
  <c r="A53" i="6"/>
  <c r="C53" i="6"/>
  <c r="D53" i="6"/>
  <c r="E53" i="6"/>
  <c r="F53" i="6"/>
  <c r="H53" i="6"/>
  <c r="A54" i="6"/>
  <c r="C54" i="6"/>
  <c r="D54" i="6"/>
  <c r="E54" i="6"/>
  <c r="F54" i="6"/>
  <c r="H54" i="6"/>
  <c r="A55" i="6"/>
  <c r="C55" i="6"/>
  <c r="D55" i="6"/>
  <c r="E55" i="6"/>
  <c r="H55" i="6" s="1"/>
  <c r="F55" i="6"/>
  <c r="A56" i="6"/>
  <c r="C56" i="6"/>
  <c r="D56" i="6"/>
  <c r="E56" i="6"/>
  <c r="H56" i="6" s="1"/>
  <c r="F56" i="6"/>
  <c r="A57" i="6"/>
  <c r="C57" i="6"/>
  <c r="D57" i="6"/>
  <c r="E57" i="6"/>
  <c r="F57" i="6"/>
  <c r="H57" i="6"/>
  <c r="A58" i="6"/>
  <c r="C58" i="6"/>
  <c r="D58" i="6"/>
  <c r="E58" i="6"/>
  <c r="F58" i="6"/>
  <c r="H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E61" i="6"/>
  <c r="F61" i="6"/>
  <c r="H61" i="6"/>
  <c r="A62" i="6"/>
  <c r="C62" i="6"/>
  <c r="D62" i="6"/>
  <c r="E62" i="6"/>
  <c r="F62" i="6"/>
  <c r="H62" i="6"/>
  <c r="A63" i="6"/>
  <c r="C63" i="6"/>
  <c r="D63" i="6"/>
  <c r="E63" i="6"/>
  <c r="H63" i="6" s="1"/>
  <c r="F63" i="6"/>
  <c r="A64" i="6"/>
  <c r="C64" i="6"/>
  <c r="D64" i="6"/>
  <c r="E64" i="6"/>
  <c r="H64" i="6" s="1"/>
  <c r="F64" i="6"/>
  <c r="A65" i="6"/>
  <c r="C65" i="6"/>
  <c r="D65" i="6"/>
  <c r="E65" i="6"/>
  <c r="F65" i="6"/>
  <c r="H65" i="6"/>
  <c r="A66" i="6"/>
  <c r="C66" i="6"/>
  <c r="D66" i="6"/>
  <c r="E66" i="6"/>
  <c r="F66" i="6"/>
  <c r="H66" i="6"/>
  <c r="A67" i="6"/>
  <c r="C67" i="6"/>
  <c r="D67" i="6"/>
  <c r="E67" i="6"/>
  <c r="H67" i="6" s="1"/>
  <c r="F67" i="6"/>
  <c r="A68" i="6"/>
  <c r="C68" i="6"/>
  <c r="D68" i="6"/>
  <c r="E68" i="6"/>
  <c r="H68" i="6" s="1"/>
  <c r="F68" i="6"/>
  <c r="A69" i="6"/>
  <c r="C69" i="6"/>
  <c r="D69" i="6"/>
  <c r="E69" i="6"/>
  <c r="F69" i="6"/>
  <c r="H69" i="6"/>
  <c r="A70" i="6"/>
  <c r="C70" i="6"/>
  <c r="D70" i="6"/>
  <c r="E70" i="6"/>
  <c r="F70" i="6"/>
  <c r="H70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B46" i="6" s="1"/>
  <c r="K47" i="3"/>
  <c r="B47" i="3" s="1"/>
  <c r="B47" i="6" s="1"/>
  <c r="K48" i="3"/>
  <c r="B48" i="3" s="1"/>
  <c r="B48" i="6" s="1"/>
  <c r="K49" i="3"/>
  <c r="B49" i="3" s="1"/>
  <c r="B49" i="6" s="1"/>
  <c r="K50" i="3"/>
  <c r="B50" i="3" s="1"/>
  <c r="B50" i="6" s="1"/>
  <c r="K51" i="3"/>
  <c r="B51" i="3" s="1"/>
  <c r="B51" i="6" s="1"/>
  <c r="K52" i="3"/>
  <c r="B52" i="3" s="1"/>
  <c r="B52" i="6" s="1"/>
  <c r="K53" i="3"/>
  <c r="B53" i="3" s="1"/>
  <c r="B53" i="6" s="1"/>
  <c r="K54" i="3"/>
  <c r="B54" i="3" s="1"/>
  <c r="B54" i="6" s="1"/>
  <c r="K55" i="3"/>
  <c r="B55" i="3" s="1"/>
  <c r="B55" i="6" s="1"/>
  <c r="K56" i="3"/>
  <c r="B56" i="3" s="1"/>
  <c r="B56" i="6" s="1"/>
  <c r="K57" i="3"/>
  <c r="B57" i="3" s="1"/>
  <c r="B57" i="6" s="1"/>
  <c r="K58" i="3"/>
  <c r="B58" i="3" s="1"/>
  <c r="B58" i="6" s="1"/>
  <c r="K59" i="3"/>
  <c r="B59" i="3" s="1"/>
  <c r="B59" i="6" s="1"/>
  <c r="K60" i="3"/>
  <c r="B60" i="3" s="1"/>
  <c r="B60" i="6" s="1"/>
  <c r="K61" i="3"/>
  <c r="B61" i="3" s="1"/>
  <c r="B61" i="6" s="1"/>
  <c r="K62" i="3"/>
  <c r="B62" i="3" s="1"/>
  <c r="B62" i="6" s="1"/>
  <c r="K63" i="3"/>
  <c r="B63" i="3" s="1"/>
  <c r="B63" i="6" s="1"/>
  <c r="K64" i="3"/>
  <c r="B64" i="3" s="1"/>
  <c r="B64" i="6" s="1"/>
  <c r="K65" i="3"/>
  <c r="B65" i="3" s="1"/>
  <c r="B65" i="6" s="1"/>
  <c r="K66" i="3"/>
  <c r="B66" i="3" s="1"/>
  <c r="B66" i="6" s="1"/>
  <c r="K67" i="3"/>
  <c r="B67" i="3" s="1"/>
  <c r="B67" i="6" s="1"/>
  <c r="K68" i="3"/>
  <c r="B68" i="3" s="1"/>
  <c r="B68" i="6" s="1"/>
  <c r="K69" i="3"/>
  <c r="B69" i="3" s="1"/>
  <c r="B69" i="6" s="1"/>
  <c r="K70" i="3"/>
  <c r="B70" i="3" s="1"/>
  <c r="B70" i="6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B14" i="6" s="1"/>
  <c r="E12" i="6"/>
  <c r="H12" i="6" s="1"/>
  <c r="B15" i="3" l="1"/>
  <c r="B15" i="6" s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6" i="6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E13" i="6"/>
  <c r="H13" i="6" s="1"/>
  <c r="O13" i="3"/>
  <c r="B18" i="3" l="1"/>
  <c r="B18" i="6" s="1"/>
  <c r="B17" i="6"/>
  <c r="B19" i="3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0" i="3" l="1"/>
  <c r="B19" i="6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1" i="3" l="1"/>
  <c r="B20" i="6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2" i="3" l="1"/>
  <c r="B21" i="6"/>
  <c r="B13" i="6"/>
  <c r="B23" i="3" l="1"/>
  <c r="B22" i="6"/>
  <c r="B24" i="3" l="1"/>
  <c r="B23" i="6"/>
  <c r="B25" i="3" l="1"/>
  <c r="B24" i="6"/>
  <c r="B26" i="3" l="1"/>
  <c r="B25" i="6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3" i="6" l="1"/>
  <c r="B34" i="3"/>
  <c r="B35" i="3" l="1"/>
  <c r="B34" i="6"/>
  <c r="B35" i="6" l="1"/>
  <c r="B36" i="3"/>
  <c r="B37" i="3" l="1"/>
  <c r="B36" i="6"/>
  <c r="B38" i="3" l="1"/>
  <c r="B37" i="6"/>
  <c r="B38" i="6" l="1"/>
  <c r="B39" i="3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5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<sst xmlns="http://schemas.openxmlformats.org/spreadsheetml/2006/main" count="15201" uniqueCount="4065">
  <si>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</si>
  <si>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</si>
  <si>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</si>
  <si>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</si>
  <si>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</si>
  <si>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</si>
  <si>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</si>
  <si>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</si>
  <si>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</si>
  <si>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</si>
  <si>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</si>
  <si>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</si>
  <si>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</si>
  <si>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</si>
  <si>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</si>
  <si>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</si>
  <si>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</si>
  <si>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</si>
  <si>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</si>
  <si>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</si>
  <si>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</si>
  <si>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</si>
  <si>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</si>
  <si>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</si>
  <si>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</si>
  <si>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</si>
  <si>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</si>
  <si>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</si>
  <si>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</si>
  <si>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</si>
  <si>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</si>
  <si>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</si>
  <si>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</si>
  <si>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</si>
  <si>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</si>
  <si>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</si>
  <si>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</si>
  <si>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</si>
  <si>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</si>
  <si>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</si>
  <si>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</si>
  <si>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</si>
  <si>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</si>
  <si>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</si>
  <si>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</si>
  <si>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</si>
  <si>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</si>
  <si>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</si>
  <si>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</si>
  <si>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</si>
  <si>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</si>
  <si>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</si>
  <si>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</si>
  <si>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</si>
  <si>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</si>
  <si>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</si>
  <si>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</si>
  <si>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</si>
  <si>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</si>
  <si>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</si>
  <si>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</si>
  <si>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</si>
  <si>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</si>
  <si>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</si>
  <si>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</si>
  <si>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</si>
  <si>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</si>
  <si>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</si>
  <si>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</si>
  <si>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</si>
  <si>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</si>
  <si>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</si>
  <si>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</si>
  <si>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</si>
  <si>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</si>
  <si>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</si>
  <si>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</si>
  <si>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</si>
  <si>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</si>
  <si>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</si>
  <si>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</si>
  <si>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</si>
  <si>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</si>
  <si>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</si>
  <si>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</si>
  <si>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</si>
  <si>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</si>
  <si>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</si>
  <si>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</si>
  <si>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</si>
  <si>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</si>
  <si>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</si>
  <si>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</si>
  <si>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</si>
  <si>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</si>
  <si>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</si>
  <si>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</si>
  <si>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</si>
  <si>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</si>
  <si>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</si>
  <si>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</si>
  <si>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</si>
  <si>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</si>
  <si>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</si>
  <si>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</si>
  <si>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</si>
  <si>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</si>
  <si>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</si>
  <si>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</si>
  <si>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</si>
  <si>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</si>
  <si>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</si>
  <si>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</si>
  <si>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</si>
  <si>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</si>
  <si>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</si>
  <si>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</si>
  <si>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</si>
  <si>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</si>
  <si>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</si>
  <si>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</si>
  <si>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</si>
  <si>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</si>
  <si>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</si>
  <si>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</si>
  <si>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</si>
  <si>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</si>
  <si>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</si>
  <si>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</si>
  <si>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</si>
  <si>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</si>
  <si>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</si>
  <si>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</si>
  <si>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</si>
  <si>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</si>
  <si>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</si>
  <si>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</si>
  <si>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</si>
  <si>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</si>
  <si>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</si>
  <si>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</si>
  <si>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</si>
  <si>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</si>
  <si>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</si>
  <si>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</si>
  <si>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</si>
  <si>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</si>
  <si>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</si>
  <si>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</si>
  <si>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</si>
  <si>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</si>
  <si>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</si>
  <si>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</si>
  <si>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</si>
  <si>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</si>
  <si>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</si>
  <si>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</si>
  <si>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</si>
  <si>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</si>
  <si>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</si>
  <si>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</si>
  <si>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</si>
  <si>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</si>
  <si>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</si>
  <si>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</si>
  <si>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</si>
  <si>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</si>
  <si>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</si>
  <si>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</si>
  <si>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</si>
  <si>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</si>
  <si>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</si>
  <si>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</si>
  <si>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</si>
  <si>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</si>
  <si>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</si>
  <si>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</si>
  <si>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</si>
  <si>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</si>
  <si>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</si>
  <si>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</si>
  <si>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</si>
  <si>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</si>
  <si>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</si>
  <si>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</si>
  <si>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</si>
  <si>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</si>
  <si>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</si>
  <si>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</si>
  <si>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</si>
  <si>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</si>
  <si>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</si>
  <si>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</si>
  <si>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</si>
  <si>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</si>
  <si>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</si>
  <si>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</si>
  <si>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</si>
  <si>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</si>
  <si>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</si>
  <si>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</si>
  <si>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</si>
  <si>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</si>
  <si>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</si>
  <si>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</si>
  <si>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</si>
  <si>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</si>
  <si>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</si>
  <si>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</si>
  <si>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</si>
  <si>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</si>
  <si>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</si>
  <si>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</si>
  <si>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</si>
  <si>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</si>
  <si>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</si>
  <si>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</si>
  <si>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</si>
  <si>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</si>
  <si>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</si>
  <si>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</si>
  <si>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</si>
  <si>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</si>
  <si>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</si>
  <si>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</si>
  <si>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</si>
  <si>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</si>
  <si>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</si>
  <si>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</si>
  <si>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</si>
  <si>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</si>
  <si>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</si>
  <si>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</si>
  <si>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</si>
  <si>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</si>
  <si>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</si>
  <si>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</si>
  <si>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</si>
  <si>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</si>
  <si>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</si>
  <si>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</si>
  <si>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</si>
  <si>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</si>
  <si>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</si>
  <si>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</si>
  <si>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</si>
  <si>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</si>
  <si>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</si>
  <si>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</si>
  <si>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</si>
  <si>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</si>
  <si>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</si>
  <si>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</si>
  <si>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</si>
  <si>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</si>
  <si>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</si>
  <si>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</si>
  <si>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</si>
  <si>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</si>
  <si>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</si>
  <si>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</si>
  <si>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</si>
  <si>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</si>
  <si>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</si>
  <si>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</si>
  <si>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</si>
  <si>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</si>
  <si>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</si>
  <si>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</si>
  <si>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</si>
  <si>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</si>
  <si>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</si>
  <si>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</si>
  <si>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</si>
  <si>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</si>
  <si>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</si>
  <si>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</si>
  <si>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</si>
  <si>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</si>
  <si>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</si>
  <si>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</si>
  <si>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</si>
  <si>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</si>
  <si>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</si>
  <si>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</si>
  <si>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</si>
  <si>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</si>
  <si>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</si>
  <si>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</si>
  <si>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</si>
  <si>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</si>
  <si>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</si>
  <si>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</si>
  <si>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</si>
  <si>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</si>
  <si>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</si>
  <si>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</si>
  <si>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</si>
  <si>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</si>
  <si>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</si>
  <si>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</si>
  <si>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</si>
  <si>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</si>
  <si>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</si>
  <si>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</si>
  <si>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</si>
  <si>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</si>
  <si>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</si>
  <si>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</si>
  <si>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</si>
  <si>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</si>
  <si>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</si>
  <si>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</si>
  <si>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</si>
  <si>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</si>
  <si>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</si>
  <si>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</si>
  <si>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</si>
  <si>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</si>
  <si>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</si>
  <si>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</si>
  <si>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</si>
  <si>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</si>
  <si>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</si>
  <si>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</si>
  <si>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</si>
  <si>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</si>
  <si>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</si>
  <si>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</si>
  <si>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</si>
  <si>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</si>
  <si>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</si>
  <si>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</si>
  <si>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</si>
  <si>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</si>
  <si>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</si>
  <si>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</si>
  <si>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</si>
  <si>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</si>
  <si>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</si>
  <si>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</si>
  <si>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</si>
  <si>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</si>
  <si>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</si>
  <si>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</si>
  <si>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</si>
  <si>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</si>
  <si>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</si>
  <si>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</si>
  <si>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</si>
  <si>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</si>
  <si>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</si>
  <si>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</si>
  <si>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</si>
  <si>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</si>
  <si>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</si>
  <si>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</si>
  <si>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</si>
  <si>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</si>
  <si>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</si>
  <si>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</si>
  <si>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</si>
  <si>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</si>
  <si>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</si>
  <si>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</si>
  <si>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</si>
  <si>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</si>
  <si>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</si>
  <si>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</si>
  <si>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</si>
  <si>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</si>
  <si>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</si>
  <si>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</si>
  <si>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</si>
  <si>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</si>
  <si>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</si>
  <si>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</si>
  <si>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</si>
  <si>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</si>
  <si>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</si>
  <si>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</si>
  <si>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</si>
  <si>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</si>
  <si>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</si>
  <si>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</si>
  <si>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</si>
  <si>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</si>
  <si>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</si>
  <si>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</si>
  <si>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</si>
  <si>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</si>
  <si>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</si>
  <si>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</si>
  <si>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</si>
  <si>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</si>
  <si>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</si>
  <si>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</si>
  <si>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</si>
  <si>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</si>
  <si>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</si>
  <si>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</si>
  <si>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</si>
  <si>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</si>
  <si>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</si>
  <si>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</si>
  <si>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</si>
  <si>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</si>
  <si>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</si>
  <si>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</si>
  <si>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</si>
  <si>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</si>
  <si>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</si>
  <si>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</si>
  <si>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</si>
  <si>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</si>
  <si>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</si>
  <si>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</si>
  <si>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</si>
  <si>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</si>
  <si>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</si>
  <si>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</si>
  <si>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</si>
  <si>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</si>
  <si>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</si>
  <si>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</si>
  <si>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</si>
  <si>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</si>
  <si>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</si>
  <si>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</si>
  <si>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</si>
  <si>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</si>
  <si>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</si>
  <si>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</si>
  <si>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</si>
  <si>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</si>
  <si>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</si>
  <si>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</si>
  <si>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</si>
  <si>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</si>
  <si>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</si>
  <si>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</si>
  <si>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</si>
  <si>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</si>
  <si>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</si>
  <si>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</si>
  <si>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</si>
  <si>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</si>
  <si>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</si>
  <si>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</si>
  <si>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</si>
  <si>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</si>
  <si>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</si>
  <si>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</si>
  <si>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</si>
  <si>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</si>
  <si>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</si>
  <si>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</si>
  <si>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</si>
  <si>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</si>
  <si>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</si>
  <si>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</si>
  <si>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</si>
  <si>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</si>
  <si>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</si>
  <si>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</si>
  <si>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</si>
  <si>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</si>
  <si>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</si>
  <si>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</si>
  <si>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</si>
  <si>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</si>
  <si>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</si>
  <si>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</si>
  <si>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</si>
  <si>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</si>
  <si>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</si>
  <si>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</si>
  <si>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</si>
  <si>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</si>
  <si>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</si>
  <si>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</si>
  <si>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</si>
  <si>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</si>
  <si>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</si>
  <si>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</si>
  <si>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</si>
  <si>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</si>
  <si>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</si>
  <si>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</si>
  <si>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</si>
  <si>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</si>
  <si>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</si>
  <si>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</si>
  <si>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</si>
  <si>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</si>
  <si>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</si>
  <si>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</si>
  <si>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</si>
  <si>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</si>
  <si>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</si>
  <si>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</si>
  <si>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</si>
  <si>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</si>
  <si>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</si>
  <si>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</si>
  <si>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</si>
  <si>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</si>
  <si>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</si>
  <si>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</si>
  <si>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</si>
  <si>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</si>
  <si>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</si>
  <si>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</si>
  <si>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</si>
  <si>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</si>
  <si>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</si>
  <si>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</si>
  <si>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</si>
  <si>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</si>
  <si>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</si>
  <si>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</si>
  <si>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</si>
  <si>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</si>
  <si>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</si>
  <si>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</si>
  <si>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</si>
  <si>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</si>
  <si>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</si>
  <si>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</si>
  <si>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</si>
  <si>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</si>
  <si>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</si>
  <si>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</si>
  <si>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</si>
  <si>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</si>
  <si>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</si>
  <si>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</si>
  <si>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</si>
  <si>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</si>
  <si>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</si>
  <si>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</si>
  <si>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</si>
  <si>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</si>
  <si>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</si>
  <si>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</si>
  <si>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</si>
  <si>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</si>
  <si>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</si>
  <si>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</si>
  <si>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</si>
  <si>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</si>
  <si>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</si>
  <si>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</si>
  <si>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</si>
  <si>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</si>
  <si>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</si>
  <si>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</si>
  <si>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</si>
  <si>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</si>
  <si>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</si>
  <si>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</si>
  <si>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</si>
  <si>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</si>
  <si>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</si>
  <si>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</si>
  <si>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</si>
  <si>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</si>
  <si>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</si>
  <si>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</si>
  <si>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</si>
  <si>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</si>
  <si>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</si>
  <si>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</si>
  <si>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</si>
  <si>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</si>
  <si>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</si>
  <si>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</si>
  <si>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</si>
  <si>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</si>
  <si>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</si>
  <si>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</si>
  <si>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</si>
  <si>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</si>
  <si>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</si>
  <si>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</si>
  <si>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</si>
  <si>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</si>
  <si>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</si>
  <si>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</si>
  <si>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</si>
  <si>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</si>
  <si>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</si>
  <si>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</si>
  <si>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</si>
  <si>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</si>
  <si>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</si>
  <si>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</si>
  <si>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</si>
  <si>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</si>
  <si>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</si>
  <si>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</si>
  <si>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</si>
  <si>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</si>
  <si>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</si>
  <si>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</si>
  <si>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</si>
  <si>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</si>
  <si>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</si>
  <si>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</si>
  <si>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</si>
  <si>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</si>
  <si>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</si>
  <si>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</si>
  <si>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</si>
  <si>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</si>
  <si>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</si>
  <si>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</si>
  <si>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</si>
  <si>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</si>
  <si>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</si>
  <si>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</si>
  <si>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</si>
  <si>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</si>
  <si>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</si>
  <si>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</si>
  <si>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</si>
  <si>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</si>
  <si>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</si>
  <si>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</si>
  <si>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</si>
  <si>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</si>
  <si>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</si>
  <si>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</si>
  <si>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</si>
  <si>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</si>
  <si>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</si>
  <si>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</si>
  <si>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</si>
  <si>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</si>
  <si>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</si>
  <si>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</si>
  <si>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</si>
  <si>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</si>
  <si>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</si>
  <si>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</si>
  <si>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</si>
  <si>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</si>
  <si>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</si>
  <si>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</si>
  <si>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</si>
  <si>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</si>
  <si>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</si>
  <si>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</si>
  <si>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</si>
  <si>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</si>
  <si>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</si>
  <si>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</si>
  <si>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</si>
  <si>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</si>
  <si>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</si>
  <si>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</si>
  <si>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</si>
  <si>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</si>
  <si>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</si>
  <si>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</si>
  <si>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</si>
  <si>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</si>
  <si>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</si>
  <si>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</si>
  <si>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</si>
  <si>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</si>
  <si>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</si>
  <si>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</si>
  <si>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</si>
  <si>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</si>
  <si>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</si>
  <si>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</si>
  <si>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</si>
  <si>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</si>
  <si>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</si>
  <si>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</si>
  <si>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</si>
  <si>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</si>
  <si>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</si>
  <si>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</si>
  <si>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</si>
  <si>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</si>
  <si>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</si>
  <si>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</si>
  <si>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</si>
  <si>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</si>
  <si>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</si>
  <si>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</si>
  <si>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</si>
  <si>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</si>
  <si>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</si>
  <si>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</si>
  <si>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</si>
  <si>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</si>
  <si>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</si>
  <si>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</si>
  <si>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</si>
  <si>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</si>
  <si>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</si>
  <si>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</si>
  <si>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</si>
  <si>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</si>
  <si>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</si>
  <si>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</si>
  <si>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</si>
  <si>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</si>
  <si>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</si>
  <si>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</si>
  <si>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</si>
  <si>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</si>
  <si>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</si>
  <si>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</si>
  <si>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</si>
  <si>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</si>
  <si>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</si>
  <si>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</si>
  <si>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</si>
  <si>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</si>
  <si>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</si>
  <si>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</si>
  <si>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</si>
  <si>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</si>
  <si>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</si>
  <si>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</si>
  <si>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</si>
  <si>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</si>
  <si>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</si>
  <si>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</si>
  <si>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</si>
  <si>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</si>
  <si>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</si>
  <si>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</si>
  <si>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</si>
  <si>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</si>
  <si>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</si>
  <si>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</si>
  <si>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</si>
  <si>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</si>
  <si>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</si>
  <si>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</si>
  <si>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</si>
  <si>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</si>
  <si>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</si>
  <si>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</si>
  <si>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</si>
  <si>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</si>
  <si>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</si>
  <si>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</si>
  <si>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</si>
  <si>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</si>
  <si>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</si>
  <si>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</si>
  <si>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</si>
  <si>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</si>
  <si>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</si>
  <si>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</si>
  <si>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</si>
  <si>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</si>
  <si>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</si>
  <si>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</si>
  <si>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</si>
  <si>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</si>
  <si>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</si>
  <si>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</si>
  <si>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</si>
  <si>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</si>
  <si>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</si>
  <si>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</si>
  <si>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</si>
  <si>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</si>
  <si>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</si>
  <si>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</si>
  <si>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</si>
  <si>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</si>
  <si>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</si>
  <si>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</si>
  <si>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</si>
  <si>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</si>
  <si>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</si>
  <si>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</si>
  <si>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</si>
  <si>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</si>
  <si>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</si>
  <si>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</si>
  <si>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</si>
  <si>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</si>
  <si>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</si>
  <si>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</si>
  <si>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</si>
  <si>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</si>
  <si>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</si>
  <si>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</si>
  <si>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</si>
  <si>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</si>
  <si>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</si>
  <si>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</si>
  <si>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</si>
  <si>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</si>
  <si>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</si>
  <si>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</si>
  <si>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</si>
  <si>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</si>
  <si>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</si>
  <si>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</si>
  <si>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</si>
  <si>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</si>
  <si>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</si>
  <si>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</si>
  <si>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</si>
  <si>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</si>
  <si>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</si>
  <si>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</si>
  <si>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</si>
  <si>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</si>
  <si>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</si>
  <si>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</si>
  <si>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</si>
  <si>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</si>
  <si>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</si>
  <si>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</si>
  <si>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</si>
  <si>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</si>
  <si>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</si>
  <si>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</si>
  <si>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</si>
  <si>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</si>
  <si>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</si>
  <si>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</si>
  <si>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</si>
  <si>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</si>
  <si>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</si>
  <si>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</si>
  <si>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</si>
  <si>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</si>
  <si>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</si>
  <si>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</si>
  <si>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</si>
  <si>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</si>
  <si>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</si>
  <si>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</si>
  <si>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</si>
  <si>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</si>
  <si>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</si>
  <si>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</si>
  <si>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</si>
  <si>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</si>
  <si>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</si>
  <si>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</si>
  <si>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</si>
  <si>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</si>
  <si>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</si>
  <si>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</si>
  <si>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</si>
  <si>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</si>
  <si>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</si>
  <si>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</si>
  <si>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</si>
  <si>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</si>
  <si>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</si>
  <si>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</si>
  <si>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</si>
  <si>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</si>
  <si>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</si>
  <si>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</si>
  <si>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</si>
  <si>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</si>
  <si>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</si>
  <si>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</si>
  <si>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</si>
  <si>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</si>
  <si>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</si>
  <si>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</si>
  <si>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</si>
  <si>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</si>
  <si>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</si>
  <si>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</si>
  <si>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</si>
  <si>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</si>
  <si>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</si>
  <si>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</si>
  <si>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</si>
  <si>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</si>
  <si>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</si>
  <si>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</si>
  <si>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</si>
  <si>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</si>
  <si>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</si>
  <si>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</si>
  <si>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</si>
  <si>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</si>
  <si>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</si>
  <si>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</si>
  <si>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</si>
  <si>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</si>
  <si>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</si>
  <si>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</si>
  <si>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</si>
  <si>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</si>
  <si>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</si>
  <si>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</si>
  <si>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</si>
  <si>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</si>
  <si>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</si>
  <si>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</si>
  <si>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</si>
  <si>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</si>
  <si>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</si>
  <si>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</si>
  <si>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</si>
  <si>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</si>
  <si>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</si>
  <si>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</si>
  <si>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</si>
  <si>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</si>
  <si>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</si>
  <si>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</si>
  <si>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</si>
  <si>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</si>
  <si>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</si>
  <si>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</si>
  <si>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</si>
  <si>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</si>
  <si>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</si>
  <si>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</si>
  <si>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</si>
  <si>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</si>
  <si>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</si>
  <si>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</si>
  <si>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</si>
  <si>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</si>
  <si>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</si>
  <si>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</si>
  <si>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</si>
  <si>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</si>
  <si>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</si>
  <si>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</si>
  <si>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</si>
  <si>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</si>
  <si>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</si>
  <si>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</si>
  <si>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</si>
  <si>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</si>
  <si>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</si>
  <si>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</si>
  <si>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</si>
  <si>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</si>
  <si>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</si>
  <si>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</si>
  <si>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</si>
  <si>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</si>
  <si>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</si>
  <si>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</si>
  <si>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</si>
  <si>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</si>
  <si>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</si>
  <si>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</si>
  <si>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</si>
  <si>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</si>
  <si>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</si>
  <si>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</si>
  <si>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</si>
  <si>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</si>
  <si>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</si>
  <si>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</si>
  <si>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</si>
  <si>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</si>
  <si>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</si>
  <si>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</si>
  <si>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</si>
  <si>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</si>
  <si>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</si>
  <si>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</si>
  <si>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</si>
  <si>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</si>
  <si>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</si>
  <si>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</si>
  <si>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</si>
  <si>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</si>
  <si>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</si>
  <si>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</si>
  <si>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</si>
  <si>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</si>
  <si>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</si>
  <si>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</si>
  <si>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</si>
  <si>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</si>
  <si>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</si>
  <si>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</si>
  <si>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</si>
  <si>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</si>
  <si>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</si>
  <si>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</si>
  <si>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</si>
  <si>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</si>
  <si>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</si>
  <si>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</si>
  <si>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</si>
  <si>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</si>
  <si>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</si>
  <si>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</si>
  <si>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</si>
  <si>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</si>
  <si>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</si>
  <si>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</si>
  <si>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</si>
  <si>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</si>
  <si>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</si>
  <si>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</si>
  <si>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</si>
  <si>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</si>
  <si>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</si>
  <si>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</si>
  <si>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</si>
  <si>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</si>
  <si>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</si>
  <si>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</si>
  <si>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</si>
  <si>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</si>
  <si>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</si>
  <si>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</si>
  <si>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</si>
  <si>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</si>
  <si>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</si>
  <si>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</si>
  <si>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</si>
  <si>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</si>
  <si>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</si>
  <si>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</si>
  <si>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</si>
  <si>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</si>
  <si>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</si>
  <si>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</si>
  <si>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</si>
  <si>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</si>
  <si>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</si>
  <si>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</si>
  <si>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</si>
  <si>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</si>
  <si>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</si>
  <si>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</si>
  <si>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</si>
  <si>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</si>
  <si>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</si>
  <si>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</si>
  <si>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</si>
  <si>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</si>
  <si>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</si>
  <si>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</si>
  <si>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</si>
  <si>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</si>
  <si>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</si>
  <si>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</si>
  <si>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</si>
  <si>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</si>
  <si>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</si>
  <si>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</si>
  <si>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</si>
  <si>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</si>
  <si>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</si>
  <si>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</si>
  <si>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</si>
  <si>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</si>
  <si>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</si>
  <si>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</si>
  <si>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</si>
  <si>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</si>
  <si>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</si>
  <si>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</si>
  <si>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</si>
  <si>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</si>
  <si>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</si>
  <si>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</si>
  <si>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</si>
  <si>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</si>
  <si>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</si>
  <si>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</si>
  <si>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</si>
  <si>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</si>
  <si>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</si>
  <si>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</si>
  <si>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</si>
  <si>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</si>
  <si>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</si>
  <si>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</si>
  <si>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</si>
  <si>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</si>
  <si>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</si>
  <si>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</si>
  <si>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</si>
  <si>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</si>
  <si>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</si>
  <si>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</si>
  <si>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</si>
  <si>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</si>
  <si>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</si>
  <si>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</si>
  <si>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</si>
  <si>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</si>
  <si>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</si>
  <si>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</si>
  <si>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</si>
  <si>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</si>
  <si>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</si>
  <si>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</si>
  <si>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</si>
  <si>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</si>
  <si>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</si>
  <si>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</si>
  <si>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</si>
  <si>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</si>
  <si>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</si>
  <si>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</si>
  <si>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</si>
  <si>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</si>
  <si>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</si>
  <si>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</si>
  <si>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</si>
  <si>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</si>
  <si>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</si>
  <si>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</si>
  <si>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</si>
  <si>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</si>
  <si>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</si>
  <si>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</si>
  <si>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</si>
  <si>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</si>
  <si>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</si>
  <si>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</si>
  <si>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</si>
  <si>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</si>
  <si>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</si>
  <si>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</si>
  <si>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</si>
  <si>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</si>
  <si>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</si>
  <si>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</si>
  <si>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</si>
  <si>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</si>
  <si>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</si>
  <si>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</si>
  <si>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</si>
  <si>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</si>
  <si>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</si>
  <si>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</si>
  <si>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</si>
  <si>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</si>
  <si>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</si>
  <si>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</si>
  <si>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</si>
  <si>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</si>
  <si>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</si>
  <si>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</si>
  <si>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</si>
  <si>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</si>
  <si>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</si>
  <si>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</si>
  <si>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</si>
  <si>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</si>
  <si>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</si>
  <si>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</si>
  <si>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</si>
  <si>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</si>
  <si>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</si>
  <si>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</si>
  <si>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</si>
  <si>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</si>
  <si>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</si>
  <si>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</si>
  <si>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</si>
  <si>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</si>
  <si>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</si>
  <si>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</si>
  <si>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</si>
  <si>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</si>
  <si>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</si>
  <si>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</si>
  <si>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</si>
  <si>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</si>
  <si>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</si>
  <si>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</si>
  <si>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</si>
  <si>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</si>
  <si>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</si>
  <si>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</si>
  <si>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</si>
  <si>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</si>
  <si>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</si>
  <si>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</si>
  <si>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</si>
  <si>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</si>
  <si>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</si>
  <si>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</si>
  <si>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</si>
  <si>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</si>
  <si>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</si>
  <si>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</si>
  <si>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</si>
  <si>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</si>
  <si>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</si>
  <si>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</si>
  <si>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</si>
  <si>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</si>
  <si>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</si>
  <si>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</si>
  <si>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</si>
  <si>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</si>
  <si>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</si>
  <si>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</si>
  <si>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</si>
  <si>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</si>
  <si>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</si>
  <si>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</si>
  <si>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</si>
  <si>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</si>
  <si>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</si>
  <si>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</si>
  <si>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</si>
  <si>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</si>
  <si>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</si>
  <si>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</si>
  <si>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</si>
  <si>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</si>
  <si>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</si>
  <si>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</si>
  <si>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</si>
  <si>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</si>
  <si>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</si>
  <si>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</si>
  <si>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</si>
  <si>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</si>
  <si>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</si>
  <si>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</si>
  <si>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</si>
  <si>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</si>
  <si>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</si>
  <si>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</si>
  <si>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</si>
  <si>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</si>
  <si>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</si>
  <si>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</si>
  <si>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</si>
  <si>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</si>
  <si>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</si>
  <si>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</si>
  <si>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</si>
  <si>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</si>
  <si>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</si>
  <si>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</si>
  <si>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</si>
  <si>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</si>
  <si>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</si>
  <si>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</si>
  <si>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</si>
  <si>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</si>
  <si>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</si>
  <si>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</si>
  <si>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</si>
  <si>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</si>
  <si>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</si>
  <si>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</si>
  <si>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</si>
  <si>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</si>
  <si>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</si>
  <si>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</si>
  <si>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</si>
  <si>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</si>
  <si>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</si>
  <si>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</si>
  <si>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</si>
  <si>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</si>
  <si>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</si>
  <si>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</si>
  <si>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</si>
  <si>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</si>
  <si>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</si>
  <si>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</si>
  <si>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</si>
  <si>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</si>
  <si>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</si>
  <si>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</si>
  <si>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</si>
  <si>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</si>
  <si>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</si>
  <si>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</si>
  <si>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</si>
  <si>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</si>
  <si>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</si>
  <si>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</si>
  <si>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</si>
  <si>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</si>
  <si>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</si>
  <si>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</si>
  <si>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</si>
  <si>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</si>
  <si>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</si>
  <si>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</si>
  <si>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</si>
  <si>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</si>
  <si>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</si>
  <si>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</si>
  <si>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</si>
  <si>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</si>
  <si>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</si>
  <si>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</si>
  <si>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</si>
  <si>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</si>
  <si>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</si>
  <si>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</si>
  <si>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</si>
  <si>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</si>
  <si>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</si>
  <si>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</si>
  <si>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</si>
  <si>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</si>
  <si>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</si>
  <si>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</si>
  <si>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</si>
  <si>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</si>
  <si>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</si>
  <si>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</si>
  <si>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</si>
  <si>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</si>
  <si>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</si>
  <si>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</si>
  <si>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</si>
  <si>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</si>
  <si>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</si>
  <si>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</si>
  <si>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</si>
  <si>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</si>
  <si>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</si>
  <si>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</si>
  <si>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</si>
  <si>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</si>
  <si>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</si>
  <si>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</si>
  <si>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</si>
  <si>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</si>
  <si>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</si>
  <si>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</si>
  <si>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</si>
  <si>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</si>
  <si>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</si>
  <si>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</si>
  <si>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</si>
  <si>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</si>
  <si>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</si>
  <si>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</si>
  <si>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</si>
  <si>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</si>
  <si>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</si>
  <si>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</si>
  <si>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</si>
  <si>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</si>
  <si>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</si>
  <si>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</si>
  <si>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</si>
  <si>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</si>
  <si>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</si>
  <si>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</si>
  <si>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</si>
  <si>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</si>
  <si>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</si>
  <si>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</si>
  <si>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</si>
  <si>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</si>
  <si>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</si>
  <si>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</si>
  <si>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</si>
  <si>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</si>
  <si>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</si>
  <si>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</si>
  <si>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</si>
  <si>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</si>
  <si>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</si>
  <si>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</si>
  <si>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</si>
  <si>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</si>
  <si>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</si>
  <si>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</si>
  <si>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</si>
  <si>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</si>
  <si>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</si>
  <si>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</si>
  <si>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</si>
  <si>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</si>
  <si>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</si>
  <si>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</si>
  <si>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</si>
  <si>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</si>
  <si>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</si>
  <si>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</si>
  <si>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</si>
  <si>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</si>
  <si>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</si>
  <si>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</si>
  <si>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</si>
  <si>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</si>
  <si>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</si>
  <si>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</si>
  <si>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</si>
  <si>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</si>
  <si>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</si>
  <si>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</si>
  <si>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</si>
  <si>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</si>
  <si>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</si>
  <si>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</si>
  <si>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</si>
  <si>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</si>
  <si>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</si>
  <si>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</si>
  <si>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</si>
  <si>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</si>
  <si>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</si>
  <si>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</si>
  <si>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</si>
  <si>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</si>
  <si>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</si>
  <si>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</si>
  <si>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</si>
  <si>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</si>
  <si>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</si>
  <si>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</si>
  <si>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</si>
  <si>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</si>
  <si>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</si>
  <si>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</si>
  <si>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</si>
  <si>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</si>
  <si>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</si>
  <si>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</si>
  <si>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</si>
  <si>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</si>
  <si>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</si>
  <si>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</si>
  <si>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</si>
  <si>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</si>
  <si>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</si>
  <si>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</si>
  <si>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</si>
  <si>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</si>
  <si>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</si>
  <si>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</si>
  <si>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</si>
  <si>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</si>
  <si>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</si>
  <si>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</si>
  <si>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</si>
  <si>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</si>
  <si>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</si>
  <si>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</si>
  <si>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</si>
  <si>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</si>
  <si>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</si>
  <si>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</si>
  <si>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</si>
  <si>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</si>
  <si>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</si>
  <si>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</si>
  <si>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</si>
  <si>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</si>
  <si>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</si>
  <si>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</si>
  <si>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</si>
  <si>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</si>
  <si>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</si>
  <si>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</si>
  <si>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</si>
  <si>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</si>
  <si>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</si>
  <si>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</si>
  <si>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</si>
  <si>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</si>
  <si>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</si>
  <si>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</si>
  <si>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</si>
  <si>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</si>
  <si>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</si>
  <si>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</si>
  <si>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</si>
  <si>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</si>
  <si>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</si>
  <si>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</si>
  <si>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</si>
  <si>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</si>
  <si>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</si>
  <si>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</si>
  <si>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</si>
  <si>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</si>
  <si>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</si>
  <si>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</si>
  <si>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</si>
  <si>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</si>
  <si>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</si>
  <si>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</si>
  <si>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</si>
  <si>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</si>
  <si>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</si>
  <si>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</si>
  <si>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</si>
  <si>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</si>
  <si>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</si>
  <si>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</si>
  <si>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</si>
  <si>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</si>
  <si>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</si>
  <si>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</si>
  <si>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</si>
  <si>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</si>
  <si>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</si>
  <si>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</si>
  <si>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</si>
  <si>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</si>
  <si>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</si>
  <si>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</si>
  <si>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</si>
  <si>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</si>
  <si>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</si>
  <si>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</si>
  <si>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</si>
  <si>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</si>
  <si>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</si>
  <si>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</si>
  <si>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</si>
  <si>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</si>
  <si>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</si>
  <si>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</si>
  <si>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</si>
  <si>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</si>
  <si>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</si>
  <si>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</si>
  <si>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</si>
  <si>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</si>
  <si>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</si>
  <si>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</si>
  <si>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</si>
  <si>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</si>
  <si>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</si>
  <si>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</si>
  <si>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</si>
  <si>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</si>
  <si>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</si>
  <si>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</si>
  <si>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</si>
  <si>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</si>
  <si>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</si>
  <si>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</si>
  <si>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</si>
  <si>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</si>
  <si>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</si>
  <si>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</si>
  <si>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</si>
  <si>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</si>
  <si>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</si>
  <si>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</si>
  <si>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</si>
  <si>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</si>
  <si>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</si>
  <si>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</si>
  <si>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</si>
  <si>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</si>
  <si>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</si>
  <si>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</si>
  <si>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</si>
  <si>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</si>
  <si>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</si>
  <si>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</si>
  <si>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</si>
  <si>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</si>
  <si>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</si>
  <si>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</si>
  <si>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</si>
  <si>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</si>
  <si>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</si>
  <si>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</si>
  <si>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</si>
  <si>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</si>
  <si>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</si>
  <si>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</si>
  <si>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</si>
  <si>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</si>
  <si>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</si>
  <si>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</si>
  <si>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</si>
  <si>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</si>
  <si>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</si>
  <si>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</si>
  <si>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</si>
  <si>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</si>
  <si>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</si>
  <si>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</si>
  <si>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</si>
  <si>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</si>
  <si>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</si>
  <si>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</si>
  <si>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</si>
  <si>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</si>
  <si>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</si>
  <si>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</si>
  <si>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</si>
  <si>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</si>
  <si>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</si>
  <si>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</si>
  <si>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</si>
  <si>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</si>
  <si>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</si>
  <si>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</si>
  <si>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</si>
  <si>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</si>
  <si>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</si>
  <si>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</si>
  <si>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</si>
  <si>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</si>
  <si>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</si>
  <si>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</si>
  <si>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</si>
  <si>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</si>
  <si>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</si>
  <si>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</si>
  <si>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</si>
  <si>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</si>
  <si>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</si>
  <si>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</si>
  <si>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</si>
  <si>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</si>
  <si>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</si>
  <si>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</si>
  <si>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</si>
  <si>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</si>
  <si>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</si>
  <si>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</si>
  <si>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</si>
  <si>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</si>
  <si>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</si>
  <si>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</si>
  <si>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</si>
  <si>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</si>
  <si>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</si>
  <si>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</si>
  <si>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</si>
  <si>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</si>
  <si>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</si>
  <si>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</si>
  <si>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</si>
  <si>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</si>
  <si>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</si>
  <si>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</si>
  <si>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</si>
  <si>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</si>
  <si>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</si>
  <si>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</si>
  <si>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</si>
  <si>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</si>
  <si>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</si>
  <si>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</si>
  <si>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</si>
  <si>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</si>
  <si>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</si>
  <si>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</si>
  <si>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</si>
  <si>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</si>
  <si>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</si>
  <si>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</si>
  <si>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</si>
  <si>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</si>
  <si>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</si>
  <si>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</si>
  <si>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</si>
  <si>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</si>
  <si>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</si>
  <si>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</si>
  <si>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</si>
  <si>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</si>
  <si>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</si>
  <si>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</si>
  <si>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</si>
  <si>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</si>
  <si>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</si>
  <si>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</si>
  <si>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</si>
  <si>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</si>
  <si>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</si>
  <si>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</si>
  <si>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</si>
  <si>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</si>
  <si>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</si>
  <si>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</si>
  <si>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</si>
  <si>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</si>
  <si>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</si>
  <si>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</si>
  <si>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</si>
  <si>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</si>
  <si>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</si>
  <si>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</si>
  <si>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</si>
  <si>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</si>
  <si>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</si>
  <si>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</si>
  <si>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</si>
  <si>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</si>
  <si>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</si>
  <si>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</si>
  <si>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</si>
  <si>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</si>
  <si>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</si>
  <si>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</si>
  <si>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</si>
  <si>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</si>
  <si>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</si>
  <si>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</si>
  <si>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</si>
  <si>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</si>
  <si>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</si>
  <si>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</si>
  <si>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</si>
  <si>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</si>
  <si>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</si>
  <si>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</si>
  <si>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</si>
  <si>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</si>
  <si>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</si>
  <si>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</si>
  <si>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</si>
  <si>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</si>
  <si>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</si>
  <si>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</si>
  <si>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</si>
  <si>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</si>
  <si>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</si>
  <si>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</si>
  <si>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</si>
  <si>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</si>
  <si>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</si>
  <si>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</si>
  <si>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</si>
  <si>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</si>
  <si>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</si>
  <si>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</si>
  <si>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</si>
  <si>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</si>
  <si>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</si>
  <si>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</si>
  <si>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</si>
  <si>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</si>
  <si>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</si>
  <si>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</si>
  <si>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</si>
  <si>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</si>
  <si>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</si>
  <si>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</si>
  <si>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</si>
  <si>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</si>
  <si>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</si>
  <si>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</si>
  <si>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</si>
  <si>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</si>
  <si>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</si>
  <si>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</si>
  <si>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</si>
  <si>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</si>
  <si>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</si>
  <si>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</si>
  <si>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</si>
  <si>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</si>
  <si>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</si>
  <si>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</si>
  <si>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</si>
  <si>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</si>
  <si>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</si>
  <si>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</si>
  <si>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</si>
  <si>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</si>
  <si>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</si>
  <si>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</si>
  <si>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</si>
  <si>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</si>
  <si>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</si>
  <si>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</si>
  <si>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</si>
  <si>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</si>
  <si>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</si>
  <si>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</si>
  <si>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</si>
  <si>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</si>
  <si>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</si>
  <si>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</si>
  <si>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</si>
  <si>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</si>
  <si>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</si>
  <si>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</si>
  <si>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</si>
  <si>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</si>
  <si>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</si>
  <si>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</si>
  <si>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</si>
  <si>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</si>
  <si>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</si>
  <si>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</si>
  <si>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</si>
  <si>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</si>
  <si>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</si>
  <si>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</si>
  <si>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</si>
  <si>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</si>
  <si>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</si>
  <si>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</si>
  <si>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</si>
  <si>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</si>
  <si>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</si>
  <si>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</si>
  <si>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</si>
  <si>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</si>
  <si>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</si>
  <si>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</si>
  <si>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</si>
  <si>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</si>
  <si>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</si>
  <si>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</si>
  <si>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</si>
  <si>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</si>
  <si>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</si>
  <si>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</si>
  <si>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</si>
  <si>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</si>
  <si>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</si>
  <si>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</si>
  <si>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</si>
  <si>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</si>
  <si>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</si>
  <si>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</si>
  <si>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</si>
  <si>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</si>
  <si>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</si>
  <si>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</si>
  <si>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</si>
  <si>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</si>
  <si>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</si>
  <si>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</si>
  <si>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</si>
  <si>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</si>
  <si>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</si>
  <si>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</si>
  <si>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</si>
  <si>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</si>
  <si>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</si>
  <si>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</si>
  <si>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</si>
  <si>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</si>
  <si>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</si>
  <si>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</si>
  <si>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</si>
  <si>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</si>
  <si>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</si>
  <si>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</si>
  <si>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</si>
  <si>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</si>
  <si>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</si>
  <si>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</si>
  <si>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</si>
  <si>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</si>
  <si>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</si>
  <si>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</si>
  <si>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</si>
  <si>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</si>
  <si>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</si>
  <si>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</si>
  <si>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</si>
  <si>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</si>
  <si>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</si>
  <si>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</si>
  <si>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</si>
  <si>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</si>
  <si>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</si>
  <si>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</si>
  <si>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</si>
  <si>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</si>
  <si>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</si>
  <si>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</si>
  <si>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</si>
  <si>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</si>
  <si>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</si>
  <si>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</si>
  <si>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</si>
  <si>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</si>
  <si>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</si>
  <si>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</si>
  <si>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</si>
  <si>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</si>
  <si>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</si>
  <si>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</si>
  <si>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</si>
  <si>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</si>
  <si>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</si>
  <si>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</si>
  <si>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</si>
  <si>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</si>
  <si>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</si>
  <si>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</si>
  <si>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</si>
  <si>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</si>
  <si>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</si>
  <si>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</si>
  <si>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</si>
  <si>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</si>
  <si>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</si>
  <si>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</si>
  <si>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</si>
  <si>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</si>
  <si>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</si>
  <si>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</si>
  <si>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</si>
  <si>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</si>
  <si>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</si>
  <si>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</si>
  <si>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</si>
  <si>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</si>
  <si>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</si>
  <si>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</si>
  <si>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</si>
  <si>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</si>
  <si>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</si>
  <si>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</si>
  <si>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</si>
  <si>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</si>
  <si>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</si>
  <si>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</si>
  <si>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</si>
  <si>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</si>
  <si>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</si>
  <si>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</si>
  <si>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</si>
  <si>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</si>
  <si>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</si>
  <si>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</si>
  <si>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</si>
  <si>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</si>
  <si>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</si>
  <si>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</si>
  <si>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</si>
  <si>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</si>
  <si>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</si>
  <si>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</si>
  <si>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</si>
  <si>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</si>
  <si>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</si>
  <si>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</si>
  <si>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</si>
  <si>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</si>
  <si>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</si>
  <si>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</si>
  <si>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</si>
  <si>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</si>
  <si>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</si>
  <si>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</si>
  <si>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</si>
  <si>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</si>
  <si>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</si>
  <si>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</si>
  <si>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</si>
  <si>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</si>
  <si>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</si>
  <si>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</si>
  <si>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</si>
  <si>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</si>
  <si>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</si>
  <si>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</si>
  <si>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</si>
  <si>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</si>
  <si>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</si>
  <si>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</si>
  <si>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</si>
  <si>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</si>
  <si>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</si>
  <si>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</si>
  <si>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</si>
  <si>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</si>
  <si>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</si>
  <si>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</si>
  <si>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</si>
  <si>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</si>
  <si>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</si>
  <si>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</si>
  <si>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</si>
  <si>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</si>
  <si>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</si>
  <si>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</si>
  <si>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</si>
  <si>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</si>
  <si>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</si>
  <si>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</si>
  <si>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</si>
  <si>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</si>
  <si>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</si>
  <si>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</si>
  <si>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</si>
  <si>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</si>
  <si>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</si>
  <si>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</si>
  <si>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</si>
  <si>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</si>
  <si>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</si>
  <si>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</si>
  <si>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</si>
  <si>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</si>
  <si>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</si>
  <si>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</si>
  <si>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</si>
  <si>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</si>
  <si>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</si>
  <si>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</si>
  <si>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</si>
  <si>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</si>
  <si>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</si>
  <si>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</si>
  <si>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</si>
  <si>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</si>
  <si>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</si>
  <si>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</si>
  <si>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</si>
  <si>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</si>
  <si>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</si>
  <si>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</si>
  <si>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</si>
  <si>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</si>
  <si>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</si>
  <si>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</si>
  <si>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</si>
  <si>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</si>
  <si>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</si>
  <si>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</si>
  <si>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</si>
  <si>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</si>
  <si>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</si>
  <si>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</si>
  <si>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</si>
  <si>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</si>
  <si>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</si>
  <si>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</si>
  <si>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</si>
  <si>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</si>
  <si>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</si>
  <si>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</si>
  <si>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</si>
  <si>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</si>
  <si>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</si>
  <si>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</si>
  <si>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</si>
  <si>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</si>
  <si>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</si>
  <si>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</si>
  <si>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</si>
  <si>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</si>
  <si>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</si>
  <si>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</si>
  <si>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</si>
  <si>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</si>
  <si>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</si>
  <si>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</si>
  <si>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</si>
  <si>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</si>
  <si>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</si>
  <si>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</si>
  <si>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</si>
  <si>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</si>
  <si>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</si>
  <si>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</si>
  <si>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</si>
  <si>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</si>
  <si>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</si>
  <si>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</si>
  <si>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</si>
  <si>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</si>
  <si>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</si>
  <si>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</si>
  <si>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</si>
  <si>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</si>
  <si>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</si>
  <si>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</si>
  <si>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</si>
  <si>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</si>
  <si>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</si>
  <si>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</si>
  <si>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</si>
  <si>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</si>
  <si>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</si>
  <si>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</si>
  <si>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</si>
  <si>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</si>
  <si>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</si>
  <si>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</si>
  <si>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</si>
  <si>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</si>
  <si>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</si>
  <si>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</si>
  <si>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</si>
  <si>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</si>
  <si>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</si>
  <si>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</si>
  <si>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</si>
  <si>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</si>
  <si>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</si>
  <si>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</si>
  <si>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</si>
  <si>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</si>
  <si>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</si>
  <si>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</si>
  <si>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</si>
  <si>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</si>
  <si>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</si>
  <si>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</si>
  <si>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</si>
  <si>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</si>
  <si>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</si>
  <si>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</si>
  <si>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</si>
  <si>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</si>
  <si>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</si>
  <si>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</si>
  <si>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</si>
  <si>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</si>
  <si>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</si>
  <si>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</si>
  <si>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</si>
  <si>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</si>
  <si>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</si>
  <si>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</si>
  <si>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</si>
  <si>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</si>
  <si>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</si>
  <si>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</si>
  <si>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</si>
  <si>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</si>
  <si>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</si>
  <si>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</si>
  <si>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</si>
  <si>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</si>
  <si>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</si>
  <si>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</si>
  <si>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</si>
  <si>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</si>
  <si>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</si>
  <si>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</si>
  <si>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</si>
  <si>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</si>
  <si>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</si>
  <si>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</si>
  <si>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</si>
  <si>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</si>
  <si>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</si>
  <si>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</si>
  <si>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</si>
  <si>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</si>
  <si>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</si>
  <si>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</si>
  <si>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</si>
  <si>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</si>
  <si>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</si>
  <si>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</si>
  <si>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</si>
  <si>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</si>
  <si>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</si>
  <si>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</si>
  <si>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</si>
  <si>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</si>
  <si>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</si>
  <si>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</si>
  <si>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</si>
  <si>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</si>
  <si>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</si>
  <si>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</si>
  <si>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</si>
  <si>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</si>
  <si>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</si>
  <si>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</si>
  <si>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</si>
  <si>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</si>
  <si>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</si>
  <si>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</si>
  <si>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</si>
  <si>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</si>
  <si>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</si>
  <si>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</si>
  <si>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</si>
  <si>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</si>
  <si>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</si>
  <si>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</si>
  <si>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</si>
  <si>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</si>
  <si>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</si>
  <si>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</si>
  <si>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</si>
  <si>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</si>
  <si>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</si>
  <si>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</si>
  <si>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</si>
  <si>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</si>
  <si>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</si>
  <si>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</si>
  <si>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</si>
  <si>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</si>
  <si>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</si>
  <si>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</si>
  <si>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</si>
  <si>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</si>
  <si>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</si>
  <si>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</si>
  <si>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</si>
  <si>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</si>
  <si>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</si>
  <si>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</si>
  <si>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</si>
  <si>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</si>
  <si>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</si>
  <si>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</si>
  <si>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</si>
  <si>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</si>
  <si>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</si>
  <si>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</si>
  <si>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</si>
  <si>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</si>
  <si>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</si>
  <si>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</si>
  <si>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</si>
  <si>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</si>
  <si>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</si>
  <si>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</si>
  <si>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</si>
  <si>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</si>
  <si>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</si>
  <si>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</si>
  <si>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</si>
  <si>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</si>
  <si>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</si>
  <si>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</si>
  <si>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</si>
  <si>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</si>
  <si>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</si>
  <si>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</si>
  <si>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</si>
  <si>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</si>
  <si>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</si>
  <si>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</si>
  <si>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</si>
  <si>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</si>
  <si>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</si>
  <si>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</si>
  <si>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</si>
  <si>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</si>
  <si>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</si>
  <si>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</si>
  <si>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</si>
  <si>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</si>
  <si>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</si>
  <si>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</si>
  <si>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</si>
  <si>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</si>
  <si>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</si>
  <si>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</si>
  <si>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</si>
  <si>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</si>
  <si>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</si>
  <si>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</si>
  <si>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</si>
  <si>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</si>
  <si>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</si>
  <si>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</si>
  <si>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</si>
  <si>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</si>
  <si>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</si>
  <si>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</si>
  <si>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</si>
  <si>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</si>
  <si>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</si>
  <si>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</si>
  <si>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</si>
  <si>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</si>
  <si>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</si>
  <si>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</si>
  <si>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</si>
  <si>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</si>
  <si>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</si>
  <si>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</si>
  <si>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</si>
  <si>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</si>
  <si>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</si>
  <si>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</si>
  <si>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</si>
  <si>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</si>
  <si>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</si>
  <si>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</si>
  <si>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</si>
  <si>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</si>
  <si>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</si>
  <si>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</si>
  <si>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</si>
  <si>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</si>
  <si>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</si>
  <si>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</si>
  <si>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</si>
  <si>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</si>
  <si>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</si>
  <si>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</si>
  <si>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</si>
  <si>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</si>
  <si>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</si>
  <si>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</si>
  <si>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</si>
  <si>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</si>
  <si>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</si>
  <si>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</si>
  <si>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</si>
  <si>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</si>
  <si>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</si>
  <si>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</si>
  <si>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</si>
  <si>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</si>
  <si>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</si>
  <si>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</si>
  <si>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</si>
  <si>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</si>
  <si>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</si>
  <si>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</si>
  <si>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</si>
  <si>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</si>
  <si>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</si>
  <si>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</si>
  <si>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</si>
  <si>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</si>
  <si>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</si>
  <si>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</si>
  <si>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</si>
  <si>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</si>
  <si>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</si>
  <si>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</si>
  <si>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</si>
  <si>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</si>
  <si>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</si>
  <si>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</si>
  <si>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</si>
  <si>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</si>
  <si>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</si>
  <si>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</si>
  <si>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</si>
  <si>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</si>
  <si>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</si>
  <si>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</si>
  <si>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</si>
  <si>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</si>
  <si>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</si>
  <si>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</si>
  <si>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</si>
  <si>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</si>
  <si>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</si>
  <si>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</si>
  <si>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</si>
  <si>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</si>
  <si>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</si>
  <si>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</si>
  <si>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</si>
  <si>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</si>
  <si>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</si>
  <si>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</si>
  <si>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</si>
  <si>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</si>
  <si>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</si>
  <si>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</si>
  <si>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</si>
  <si>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</si>
  <si>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</si>
  <si>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</si>
  <si>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</si>
  <si>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</si>
  <si>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</si>
  <si>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</si>
  <si>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</si>
  <si>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</si>
  <si>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</si>
  <si>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</si>
  <si>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</si>
  <si>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</si>
  <si>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</si>
  <si>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</si>
  <si>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</si>
  <si>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</si>
  <si>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</si>
  <si>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</si>
  <si>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</si>
  <si>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</si>
  <si>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</si>
  <si>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</si>
  <si>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</si>
  <si>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</si>
  <si>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</si>
  <si>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</si>
  <si>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</si>
  <si>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</si>
  <si>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</si>
  <si>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</si>
  <si>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</si>
  <si>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</si>
  <si>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</si>
  <si>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</si>
  <si>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</si>
  <si>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</si>
  <si>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</si>
  <si>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</si>
  <si>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</si>
  <si>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</si>
  <si>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</si>
  <si>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</si>
  <si>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</si>
  <si>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</si>
  <si>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</si>
  <si>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</si>
  <si>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</si>
  <si>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</si>
  <si>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</si>
  <si>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</si>
  <si>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</si>
  <si>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</si>
  <si>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</si>
  <si>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</si>
  <si>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</si>
  <si>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</si>
  <si>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</si>
  <si>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</si>
  <si>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</si>
  <si>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</si>
  <si>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</si>
  <si>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</si>
  <si>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</si>
  <si>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</si>
  <si>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</si>
  <si>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</si>
  <si>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</si>
  <si>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</si>
  <si>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</si>
  <si>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</si>
  <si>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</si>
  <si>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</si>
  <si>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</si>
  <si>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</si>
  <si>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</si>
  <si>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</si>
  <si>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</si>
  <si>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</si>
  <si>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</si>
  <si>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</si>
  <si>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</si>
  <si>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</si>
  <si>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</si>
  <si>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</si>
  <si>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</si>
  <si>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</si>
  <si>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</si>
  <si>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</si>
  <si>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</si>
  <si>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</si>
  <si>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</si>
  <si>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</si>
  <si>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</si>
  <si>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</si>
  <si>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</si>
  <si>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</si>
  <si>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</si>
  <si>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</si>
  <si>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</si>
  <si>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</si>
  <si>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</si>
  <si>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</si>
  <si>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</si>
  <si>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</si>
  <si>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</si>
  <si>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</si>
  <si>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</si>
  <si>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</si>
  <si>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</si>
  <si>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</si>
  <si>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</si>
  <si>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</si>
  <si>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</si>
  <si>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</si>
  <si>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</si>
  <si>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</si>
  <si>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</si>
  <si>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</si>
  <si>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</si>
  <si>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</si>
  <si>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</si>
  <si>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</si>
  <si>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</si>
  <si>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</si>
  <si>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</si>
  <si>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</si>
  <si>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</si>
  <si>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</si>
  <si>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</si>
  <si>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</si>
  <si>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</si>
  <si>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</si>
  <si>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</si>
  <si>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</si>
  <si>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</si>
  <si>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</si>
  <si>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</si>
  <si>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</si>
  <si>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</si>
  <si>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</si>
  <si>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</si>
  <si>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</si>
  <si>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</si>
  <si>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</si>
  <si>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</si>
  <si>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</si>
  <si>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</si>
  <si>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</si>
  <si>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</si>
  <si>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</si>
  <si>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</si>
  <si>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</si>
  <si>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</si>
  <si>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</si>
  <si>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</si>
  <si>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</si>
  <si>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</si>
  <si>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</si>
  <si>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</si>
  <si>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</si>
  <si>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</si>
  <si>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</si>
  <si>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</si>
  <si>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</si>
  <si>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</si>
  <si>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</si>
  <si>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</si>
  <si>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</si>
  <si>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</si>
  <si>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</si>
  <si>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</si>
  <si>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</si>
  <si>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</si>
  <si>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</si>
  <si>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</si>
  <si>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</si>
  <si>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</si>
  <si>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</si>
  <si>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</si>
  <si>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</si>
  <si>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</si>
  <si>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</si>
  <si>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</si>
  <si>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</si>
  <si>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</si>
  <si>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</si>
  <si>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</si>
  <si>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</si>
  <si>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</si>
  <si>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</si>
  <si>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</si>
  <si>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</si>
  <si>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</si>
  <si>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</si>
  <si>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</si>
  <si>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</si>
  <si>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</si>
  <si>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</si>
  <si>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</si>
  <si>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</si>
  <si>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</si>
  <si>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</si>
  <si>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</si>
  <si>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</si>
  <si>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</si>
  <si>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</si>
  <si>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</si>
  <si>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</si>
  <si>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</si>
  <si>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</si>
  <si>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</si>
  <si>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</si>
  <si>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</si>
  <si>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</si>
  <si>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</si>
  <si>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</si>
  <si>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</si>
  <si>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</si>
  <si>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</si>
  <si>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</si>
  <si>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</si>
  <si>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</si>
  <si>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</si>
  <si>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</si>
  <si>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</si>
  <si>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</si>
  <si>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</si>
  <si>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</si>
  <si>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</si>
  <si>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</si>
  <si>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</si>
  <si>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</si>
  <si>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</si>
  <si>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</si>
  <si>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</si>
  <si>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</si>
  <si>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</si>
  <si>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</si>
  <si>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</si>
  <si>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</si>
  <si>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</si>
  <si>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</si>
  <si>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</si>
  <si>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</si>
  <si>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</si>
  <si>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</si>
  <si>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</si>
  <si>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</si>
  <si>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</si>
  <si>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</si>
  <si>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</si>
  <si>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</si>
  <si>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</si>
  <si>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</si>
  <si>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</si>
  <si>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</si>
  <si>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</si>
  <si>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</si>
  <si>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</si>
  <si>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</si>
  <si>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</si>
  <si>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</si>
  <si>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</si>
  <si>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</si>
  <si>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</si>
  <si>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</si>
  <si>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</si>
  <si>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</si>
  <si>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</si>
  <si>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</si>
  <si>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</si>
  <si>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</si>
  <si>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</si>
  <si>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</si>
  <si>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</si>
  <si>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</si>
  <si>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</si>
  <si>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</si>
  <si>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</si>
  <si>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</si>
  <si>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</si>
  <si>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</si>
  <si>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</si>
  <si>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</si>
  <si>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</si>
  <si>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</si>
  <si>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</si>
  <si>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</si>
  <si>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</si>
  <si>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</si>
  <si>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</si>
  <si>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</si>
  <si>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</si>
  <si>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</si>
  <si>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</si>
  <si>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</si>
  <si>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</si>
  <si>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</si>
  <si>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</si>
  <si>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</si>
  <si>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</si>
  <si>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</si>
  <si>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</si>
  <si>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</si>
  <si>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</si>
  <si>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</si>
  <si>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</si>
  <si>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</si>
  <si>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</si>
  <si>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</si>
  <si>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</si>
  <si>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</si>
  <si>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</si>
  <si>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</si>
  <si>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</si>
  <si>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</si>
  <si>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</si>
  <si>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</si>
  <si>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</si>
  <si>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</si>
  <si>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</si>
  <si>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</si>
  <si>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</si>
  <si>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</si>
  <si>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</si>
  <si>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</si>
  <si>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</si>
  <si>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</si>
  <si>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</si>
  <si>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</si>
  <si>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</si>
  <si>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</si>
  <si>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</si>
  <si>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</si>
  <si>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</si>
  <si>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</si>
  <si>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</si>
  <si>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</si>
  <si>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</si>
  <si>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</si>
  <si>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</si>
  <si>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</si>
  <si>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</si>
  <si>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</si>
  <si>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</si>
  <si>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</si>
  <si>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</si>
  <si>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</si>
  <si>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</si>
  <si>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</si>
  <si>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</si>
  <si>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</si>
  <si>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</si>
  <si>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</si>
  <si>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</si>
  <si>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</si>
  <si>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</si>
  <si>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</si>
  <si>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</si>
  <si>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</si>
  <si>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</si>
  <si>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</si>
  <si>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</si>
  <si>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</si>
  <si>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</si>
  <si>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</si>
  <si>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</si>
  <si>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</si>
  <si>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</si>
  <si>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</si>
  <si>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</si>
  <si>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</si>
  <si>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</si>
  <si>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</si>
  <si>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</si>
  <si>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</si>
  <si>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</si>
  <si>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</si>
  <si>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</si>
  <si>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</si>
  <si>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</si>
  <si>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</si>
  <si>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</si>
  <si>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</si>
  <si>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</si>
  <si>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</si>
  <si>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</si>
  <si>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</si>
  <si>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</si>
  <si>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</si>
  <si>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</si>
  <si>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</si>
  <si>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</si>
  <si>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</si>
  <si>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</si>
  <si>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</si>
  <si>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</si>
  <si>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</si>
  <si>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</si>
  <si>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</si>
  <si>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</si>
  <si>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</si>
  <si>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</si>
  <si>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</si>
  <si>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</si>
  <si>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</si>
  <si>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</si>
  <si>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</si>
  <si>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</si>
  <si>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</si>
  <si>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</si>
  <si>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</si>
  <si>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</si>
  <si>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</si>
  <si>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</si>
  <si>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</si>
  <si>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</si>
  <si>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</si>
  <si>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</si>
  <si>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</si>
  <si>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</si>
  <si>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</si>
  <si>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</si>
  <si>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</si>
  <si>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</si>
  <si>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</si>
  <si>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</si>
  <si>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</si>
  <si>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</si>
  <si>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</si>
  <si>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</si>
  <si>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</si>
  <si>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</si>
  <si>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</si>
  <si>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</si>
  <si>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</si>
  <si>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</si>
  <si>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</si>
  <si>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</si>
  <si>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</si>
  <si>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</si>
  <si>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</si>
  <si>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</si>
  <si>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</si>
  <si>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</si>
  <si>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</si>
  <si>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</si>
  <si>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</si>
  <si>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</si>
  <si>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</si>
  <si>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</si>
  <si>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</si>
  <si>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</si>
  <si>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</si>
  <si>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</si>
  <si>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</si>
  <si>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</si>
  <si>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</si>
  <si>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</si>
  <si>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</si>
  <si>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</si>
  <si>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</si>
  <si>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</si>
  <si>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</si>
  <si>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</si>
  <si>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</si>
  <si>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</si>
  <si>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</si>
  <si>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</si>
  <si>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</si>
  <si>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</si>
  <si>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</si>
  <si>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</si>
  <si>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</si>
  <si>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</si>
  <si>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</si>
  <si>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</si>
  <si>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</si>
  <si>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</si>
  <si>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</si>
  <si>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</si>
  <si>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</si>
  <si>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</si>
  <si>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</si>
  <si>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</si>
  <si>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</si>
  <si>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</si>
  <si>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</si>
  <si>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</si>
  <si>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</si>
  <si>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</si>
  <si>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</si>
  <si>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</si>
  <si>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</si>
  <si>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</si>
  <si>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</si>
  <si>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</si>
  <si>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</si>
  <si>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</si>
  <si>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</si>
  <si>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</si>
  <si>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</si>
  <si>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</si>
  <si>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</si>
  <si>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</si>
  <si>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</si>
  <si>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</si>
  <si>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</si>
  <si>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</si>
  <si>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</si>
  <si>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</si>
  <si>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</si>
  <si>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</si>
  <si>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</si>
  <si>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</si>
  <si>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</si>
  <si>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</si>
  <si>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</si>
  <si>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</si>
  <si>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</si>
  <si>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</si>
  <si>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</si>
  <si>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</si>
  <si>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</si>
  <si>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</si>
  <si>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</si>
  <si>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</si>
  <si>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</si>
  <si>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</si>
  <si>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</si>
  <si>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</si>
  <si>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</si>
  <si>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</si>
  <si>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</si>
  <si>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</si>
  <si>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</si>
  <si>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</si>
  <si>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</si>
  <si>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</si>
  <si>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</si>
  <si>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</si>
  <si>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</si>
  <si>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</si>
  <si>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</si>
  <si>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</si>
  <si>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</si>
  <si>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</si>
  <si>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</si>
  <si>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</si>
  <si>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</si>
  <si>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</si>
  <si>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</si>
  <si>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</si>
  <si>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</si>
  <si>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</si>
  <si>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</si>
  <si>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</si>
  <si>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</si>
  <si>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</si>
  <si>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</si>
  <si>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</si>
  <si>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</si>
  <si>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</si>
  <si>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</si>
  <si>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</si>
  <si>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</si>
  <si>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</si>
  <si>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</si>
  <si>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</si>
  <si>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</si>
  <si>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</si>
  <si>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</si>
  <si>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</si>
  <si>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</si>
  <si>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</si>
  <si>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</si>
  <si>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</si>
  <si>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</si>
  <si>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</si>
  <si>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</si>
  <si>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</si>
  <si>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</si>
  <si>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</si>
  <si>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</si>
  <si>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</si>
  <si>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</si>
  <si>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</si>
  <si>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</si>
  <si>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</si>
  <si>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</si>
  <si>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</si>
  <si>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</si>
  <si>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</si>
  <si>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</si>
  <si>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</si>
  <si>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</si>
  <si>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</si>
  <si>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</si>
  <si>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</si>
  <si>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</si>
  <si>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</si>
  <si>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</si>
  <si>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</si>
  <si>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</si>
  <si>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</si>
  <si>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</si>
  <si>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</si>
  <si>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</si>
  <si>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</si>
  <si>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</si>
  <si>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</si>
  <si>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</si>
  <si>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</si>
  <si>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</si>
  <si>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</si>
  <si>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</si>
  <si>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</si>
  <si>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</si>
  <si>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</si>
  <si>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</si>
  <si>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</si>
  <si>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</si>
  <si>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</si>
  <si>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</si>
  <si>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</si>
  <si>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</si>
  <si>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</si>
  <si>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</si>
  <si>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</si>
  <si>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</si>
  <si>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</si>
  <si>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</si>
  <si>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</si>
  <si>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</si>
  <si>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</si>
  <si>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</si>
  <si>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</si>
  <si>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</si>
  <si>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</si>
  <si>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</si>
  <si>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</si>
  <si>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</si>
  <si>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</si>
  <si>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</si>
  <si>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</si>
  <si>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</si>
  <si>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</si>
  <si>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</si>
  <si>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</si>
  <si>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</si>
  <si>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</si>
  <si>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</si>
  <si>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</si>
  <si>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</si>
  <si>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</si>
  <si>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</si>
  <si>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</si>
  <si>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</si>
  <si>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</si>
  <si>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</si>
  <si>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</si>
  <si>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</si>
  <si>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</si>
  <si>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</si>
  <si>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</si>
  <si>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</si>
  <si>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</si>
  <si>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</si>
  <si>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</si>
  <si>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</si>
  <si>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</si>
  <si>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</si>
  <si>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</si>
  <si>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</si>
  <si>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</si>
  <si>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</si>
  <si>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</si>
  <si>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</si>
  <si>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</si>
  <si>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</si>
  <si>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</si>
  <si>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</si>
  <si>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</si>
  <si>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</si>
  <si>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</si>
  <si>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</si>
  <si>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</si>
  <si>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</si>
  <si>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</si>
  <si>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</si>
  <si>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</si>
  <si>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</si>
  <si>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</si>
  <si>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</si>
  <si>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</si>
  <si>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</si>
  <si>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</si>
  <si>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</si>
  <si>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</si>
  <si>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</si>
  <si>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</si>
  <si>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</si>
  <si>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</si>
  <si>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</si>
  <si>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</si>
  <si>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</si>
  <si>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</si>
  <si>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</si>
  <si>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</si>
  <si>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</si>
  <si>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</si>
  <si>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</si>
  <si>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</si>
  <si>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</si>
  <si>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</si>
  <si>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</si>
  <si>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</si>
  <si>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</si>
  <si>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</si>
  <si>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</si>
  <si>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</si>
  <si>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</si>
  <si>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</si>
  <si>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</si>
  <si>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</si>
  <si>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</si>
  <si>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</si>
  <si>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</si>
  <si>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</si>
  <si>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</si>
  <si>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</si>
  <si>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</si>
  <si>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</si>
  <si>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</si>
  <si>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</si>
  <si>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</si>
  <si>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</si>
  <si>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</si>
  <si>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</si>
  <si>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</si>
  <si>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</si>
  <si>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</si>
  <si>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</si>
  <si>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</si>
  <si>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</si>
  <si>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</si>
  <si>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</si>
  <si>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</si>
  <si>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</si>
  <si>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</si>
  <si>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</si>
  <si>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</si>
  <si>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</si>
  <si>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</si>
  <si>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</si>
  <si>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</si>
  <si>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</si>
  <si>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</si>
  <si>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</si>
  <si>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</si>
  <si>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</si>
  <si>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</si>
  <si>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</si>
  <si>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</si>
  <si>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</si>
  <si>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</si>
  <si>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</si>
  <si>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</si>
  <si>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</si>
  <si>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</si>
  <si>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</si>
  <si>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</si>
  <si>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</si>
  <si>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</si>
  <si>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</si>
  <si>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</si>
  <si>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</si>
  <si>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</si>
  <si>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</si>
  <si>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</si>
  <si>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</si>
  <si>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</si>
  <si>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</si>
  <si>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</si>
  <si>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</si>
  <si>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</si>
  <si>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</si>
  <si>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</si>
  <si>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</si>
  <si>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</si>
  <si>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</si>
  <si>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</si>
  <si>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</si>
  <si>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</si>
  <si>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</si>
  <si>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</si>
  <si>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</si>
  <si>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</si>
  <si>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</si>
  <si>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</si>
  <si>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</si>
  <si>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</si>
  <si>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</si>
  <si>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</si>
  <si>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</si>
  <si>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</si>
  <si>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</si>
  <si>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</si>
  <si>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</si>
  <si>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</si>
  <si>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</si>
  <si>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</si>
  <si>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</si>
  <si>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</si>
  <si>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</si>
  <si>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</si>
  <si>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</si>
  <si>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</si>
  <si>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</si>
  <si>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</si>
  <si>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</si>
  <si>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</si>
  <si>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</si>
  <si>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</si>
  <si>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</si>
  <si>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</si>
  <si>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</si>
  <si>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</si>
  <si>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</si>
  <si>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</si>
  <si>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</si>
  <si>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</si>
  <si>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</si>
  <si>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</si>
  <si>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</si>
  <si>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</si>
  <si>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</si>
  <si>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</si>
  <si>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</si>
  <si>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</si>
  <si>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</si>
  <si>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</si>
  <si>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</si>
  <si>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</si>
  <si>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</si>
  <si>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</si>
  <si>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</si>
  <si>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</si>
  <si>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</si>
  <si>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</si>
  <si>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</si>
  <si>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</si>
  <si>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</si>
  <si>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</si>
  <si>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</si>
  <si>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</si>
  <si>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</si>
  <si>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</si>
  <si>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</si>
  <si>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</si>
  <si>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</si>
  <si>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</si>
  <si>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</si>
  <si>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</si>
  <si>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</si>
  <si>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</si>
  <si>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</si>
  <si>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</si>
  <si>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</si>
  <si>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</si>
  <si>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</si>
  <si>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</si>
  <si>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</si>
  <si>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</si>
  <si>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</si>
  <si>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</si>
  <si>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</si>
  <si>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</si>
  <si>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</si>
  <si>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</si>
  <si>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</si>
  <si>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</si>
  <si>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</si>
  <si>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</si>
  <si>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</si>
  <si>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</si>
  <si>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</si>
  <si>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</si>
  <si>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</si>
  <si>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</si>
  <si>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</si>
  <si>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</si>
  <si>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</si>
  <si>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</si>
  <si>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</si>
  <si>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</si>
  <si>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</si>
  <si>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</si>
  <si>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</si>
  <si>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</si>
  <si>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</si>
  <si>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</si>
  <si>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</si>
  <si>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</si>
  <si>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</si>
  <si>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</si>
  <si>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</si>
  <si>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</si>
  <si>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</si>
  <si>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</si>
  <si>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</si>
  <si>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</si>
  <si>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</si>
  <si>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</si>
  <si>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</si>
  <si>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</si>
  <si>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</si>
  <si>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</si>
  <si>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</si>
  <si>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</si>
  <si>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</si>
  <si>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</si>
  <si>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</si>
  <si>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</si>
  <si>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</si>
  <si>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</si>
  <si>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</si>
  <si>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</si>
  <si>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</si>
  <si>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</si>
  <si>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</si>
  <si>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</si>
  <si>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</si>
  <si>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</si>
  <si>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</si>
  <si>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</si>
  <si>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</si>
  <si>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</si>
  <si>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</si>
  <si>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</si>
  <si>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</si>
  <si>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</si>
  <si>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</si>
  <si>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</si>
  <si>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</si>
  <si>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</si>
  <si>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</si>
  <si>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</si>
  <si>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</si>
  <si>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</si>
  <si>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</si>
  <si>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</si>
  <si>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</si>
  <si>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</si>
  <si>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</si>
  <si>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</si>
  <si>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</si>
  <si>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</si>
  <si>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</si>
  <si>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</si>
  <si>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</si>
  <si>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</si>
  <si>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</si>
  <si>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</si>
  <si>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</si>
  <si>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</si>
  <si>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</si>
  <si>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</si>
  <si>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</si>
  <si>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</si>
  <si>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</si>
  <si>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</si>
  <si>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</si>
  <si>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</si>
  <si>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</si>
  <si>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</si>
  <si>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</si>
  <si>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</si>
  <si>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</si>
  <si>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</si>
  <si>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</si>
  <si>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</si>
  <si>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</si>
  <si>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</si>
  <si>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</si>
  <si>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</si>
  <si>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</si>
  <si>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</si>
  <si>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</si>
  <si>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</si>
  <si>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</si>
  <si>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</si>
  <si>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</si>
  <si>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</si>
  <si>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</si>
  <si>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</si>
  <si>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</si>
  <si>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</si>
  <si>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</si>
  <si>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</si>
  <si>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</si>
  <si>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</si>
  <si>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</si>
  <si>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</si>
  <si>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</si>
  <si>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</si>
  <si>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</si>
  <si>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</si>
  <si>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</si>
  <si>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</si>
  <si>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</si>
  <si>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</si>
  <si>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</si>
  <si>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</si>
  <si>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</si>
  <si>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</si>
  <si>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</si>
  <si>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</si>
  <si>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</si>
  <si>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</si>
  <si>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</si>
  <si>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</si>
  <si>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</si>
  <si>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</si>
  <si>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</si>
  <si>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</si>
  <si>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</si>
  <si>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</si>
  <si>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</si>
  <si>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</si>
  <si>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</si>
  <si>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</si>
  <si>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</si>
  <si>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</si>
  <si>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</si>
  <si>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</si>
  <si>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</si>
  <si>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</si>
  <si>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</si>
  <si>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</si>
  <si>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</si>
  <si>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</si>
  <si>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</si>
  <si>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</si>
  <si>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</si>
  <si>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</si>
  <si>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</si>
  <si>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</si>
  <si>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</si>
  <si>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</si>
  <si>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</si>
  <si>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</si>
  <si>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</si>
  <si>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</si>
  <si>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</si>
  <si>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</si>
  <si>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</si>
  <si>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</si>
  <si>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</si>
  <si>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</si>
  <si>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</si>
  <si>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</si>
  <si>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</si>
  <si>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</si>
  <si>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</si>
  <si>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</si>
  <si>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</si>
  <si>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</si>
  <si>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</si>
  <si>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</si>
  <si>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</si>
  <si>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</si>
  <si>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</si>
  <si>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</si>
  <si>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</si>
  <si>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</si>
  <si>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</si>
  <si>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</si>
  <si>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</si>
  <si>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</si>
  <si>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</si>
  <si>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</si>
  <si>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</si>
  <si>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</si>
  <si>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</si>
  <si>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</si>
  <si>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</si>
  <si>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</si>
  <si>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</si>
  <si>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</si>
  <si>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</si>
  <si>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</si>
  <si>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</si>
  <si>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</si>
  <si>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</si>
  <si>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</si>
  <si>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</si>
  <si>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</si>
  <si>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</si>
  <si>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</si>
  <si>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</si>
  <si>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</si>
  <si>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</si>
  <si>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</si>
  <si>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</si>
  <si>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</si>
  <si>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</si>
  <si>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</si>
  <si>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</si>
  <si>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</si>
  <si>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</si>
  <si>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</si>
  <si>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</si>
  <si>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</si>
  <si>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</si>
  <si>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</si>
  <si>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</si>
  <si>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</si>
  <si>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</si>
  <si>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</si>
  <si>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</si>
  <si>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</si>
  <si>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</si>
  <si>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</si>
  <si>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</si>
  <si>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</si>
  <si>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</si>
  <si>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</si>
  <si>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</si>
  <si>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</si>
  <si>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</si>
  <si>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</si>
  <si>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</si>
  <si>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</si>
  <si>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</si>
  <si>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</si>
  <si>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</si>
  <si>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</si>
  <si>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</si>
  <si>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</si>
  <si>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</si>
  <si>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</si>
  <si>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</si>
  <si>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</si>
  <si>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</si>
  <si>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</si>
  <si>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</si>
  <si>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</si>
  <si>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</si>
  <si>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</si>
  <si>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</si>
  <si>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</si>
  <si>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</si>
  <si>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</si>
  <si>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</si>
  <si>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</si>
  <si>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</si>
  <si>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</si>
  <si>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</si>
  <si>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</si>
  <si>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</si>
  <si>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</si>
  <si>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</si>
  <si>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</si>
  <si>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</si>
  <si>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</si>
  <si>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</si>
  <si>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</si>
  <si>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</si>
  <si>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</si>
  <si>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</si>
  <si>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</si>
  <si>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</si>
  <si>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</si>
  <si>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</si>
  <si>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</si>
  <si>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</si>
  <si>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</si>
  <si>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</si>
  <si>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</si>
  <si>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</si>
  <si>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</si>
  <si>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</si>
  <si>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</si>
  <si>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</si>
  <si>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</si>
  <si>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</si>
  <si>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</si>
  <si>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</si>
  <si>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</si>
  <si>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</si>
  <si>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</si>
  <si>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</si>
  <si>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</si>
  <si>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</si>
  <si>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</si>
  <si>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</si>
  <si>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</si>
  <si>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</si>
  <si>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</si>
  <si>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</si>
  <si>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</si>
  <si>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</si>
  <si>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</si>
  <si>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</si>
  <si>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</si>
  <si>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</si>
  <si>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</si>
  <si>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</si>
  <si>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</si>
  <si>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</si>
  <si>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</si>
  <si>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</si>
  <si>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</si>
  <si>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</si>
  <si>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</si>
  <si>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</si>
  <si>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</si>
  <si>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</si>
  <si>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</si>
  <si>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</si>
  <si>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</si>
  <si>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</si>
  <si>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</si>
  <si>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</si>
  <si>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</si>
  <si>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</si>
  <si>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</si>
  <si>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</si>
  <si>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</si>
  <si>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</si>
  <si>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</si>
  <si>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</si>
  <si>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</si>
  <si>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</si>
  <si>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</si>
  <si>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</si>
  <si>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</si>
  <si>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</si>
  <si>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</si>
  <si>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</si>
  <si>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</si>
  <si>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</si>
  <si>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</si>
  <si>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</si>
  <si>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</si>
  <si>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</si>
  <si>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</si>
  <si>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</si>
  <si>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</si>
  <si>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</si>
  <si>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</si>
  <si>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</si>
  <si>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</si>
  <si>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</si>
  <si>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</si>
  <si>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</si>
  <si>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</si>
  <si>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</si>
  <si>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</si>
  <si>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</si>
  <si>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</si>
  <si>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</si>
  <si>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</si>
  <si>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</si>
  <si>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</si>
  <si>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</si>
  <si>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</si>
  <si>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</si>
  <si>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</si>
  <si>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</si>
  <si>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</si>
  <si>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</si>
  <si>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</si>
  <si>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</si>
  <si>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</si>
  <si>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</si>
  <si>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</si>
  <si>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</si>
  <si>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</si>
  <si>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</si>
  <si>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</si>
  <si>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</si>
  <si>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</si>
  <si>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</si>
  <si>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</si>
  <si>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</si>
  <si>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</si>
  <si>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</si>
  <si>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</si>
  <si>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</si>
  <si>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</si>
  <si>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</si>
  <si>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</si>
  <si>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</si>
  <si>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</si>
  <si>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</si>
  <si>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</si>
  <si>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</si>
  <si>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</si>
  <si>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</si>
  <si>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</si>
  <si>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</si>
  <si>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</si>
  <si>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</si>
  <si>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</si>
  <si>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</si>
  <si>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</si>
  <si>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</si>
  <si>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</si>
  <si>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</si>
  <si>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</si>
  <si>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</si>
  <si>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</si>
  <si>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</si>
  <si>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</si>
  <si>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</si>
  <si>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</si>
  <si>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</si>
  <si>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</si>
  <si>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</si>
  <si>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</si>
  <si>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</si>
  <si>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</si>
  <si>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</si>
  <si>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</si>
  <si>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</si>
  <si>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</si>
  <si>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</si>
  <si>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</si>
  <si>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</si>
  <si>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</si>
  <si>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</si>
  <si>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</si>
  <si>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</si>
  <si>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</si>
  <si>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</si>
  <si>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</si>
  <si>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</si>
  <si>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</si>
  <si>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</si>
  <si>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</si>
  <si>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</si>
  <si>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</si>
  <si>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</si>
  <si>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</si>
  <si>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</si>
  <si>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</si>
  <si>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</si>
  <si>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</si>
  <si>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</si>
  <si>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</si>
  <si>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</si>
  <si>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</si>
  <si>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</si>
  <si>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</si>
  <si>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</si>
  <si>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</si>
  <si>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</si>
  <si>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</si>
  <si>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</si>
  <si>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</si>
  <si>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</si>
  <si>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</si>
  <si>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</si>
  <si>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</si>
  <si>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</si>
  <si>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</si>
  <si>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</si>
  <si>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</si>
  <si>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</si>
  <si>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</si>
  <si>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</si>
  <si>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</si>
  <si>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</si>
  <si>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</si>
  <si>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</si>
  <si>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</si>
  <si>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</si>
  <si>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</si>
  <si>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</si>
  <si>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</si>
  <si>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</si>
  <si>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</si>
  <si>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</si>
  <si>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</si>
  <si>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</si>
  <si>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</si>
  <si>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</si>
  <si>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</si>
  <si>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</si>
  <si>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</si>
  <si>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</si>
  <si>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</si>
  <si>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</si>
  <si>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</si>
  <si>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</si>
  <si>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</si>
  <si>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</si>
  <si>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</si>
  <si>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</si>
  <si>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</si>
  <si>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</si>
  <si>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</si>
  <si>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</si>
  <si>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</si>
  <si>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</si>
  <si>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</si>
  <si>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</si>
  <si>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</si>
  <si>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</si>
  <si>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</si>
  <si>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</si>
  <si>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</si>
  <si>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</si>
  <si>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</si>
  <si>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</si>
  <si>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</si>
  <si>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</si>
  <si>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</si>
  <si>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</si>
  <si>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</si>
  <si>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</si>
  <si>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</si>
  <si>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</si>
  <si>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</si>
  <si>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</si>
  <si>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</si>
  <si>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</si>
  <si>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</si>
  <si>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</si>
  <si>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</si>
  <si>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</si>
  <si>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</si>
  <si>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</si>
  <si>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</si>
  <si>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</si>
  <si>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</si>
  <si>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</si>
  <si>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</si>
  <si>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</si>
  <si>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</si>
  <si>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</si>
  <si>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</si>
  <si>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</si>
  <si>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</si>
  <si>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</si>
  <si>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</si>
  <si>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</si>
  <si>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</si>
  <si>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</si>
  <si>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</si>
  <si>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</si>
  <si>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</si>
  <si>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</si>
  <si>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</si>
  <si>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</si>
  <si>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</si>
  <si>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</si>
  <si>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</si>
  <si>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</si>
  <si>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</si>
  <si>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</si>
  <si>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</si>
  <si>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</si>
  <si>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</si>
  <si>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</si>
  <si>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</si>
  <si>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</si>
  <si>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</si>
  <si>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</si>
  <si>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</si>
  <si>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</si>
  <si>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</si>
  <si>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</si>
  <si>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</si>
  <si>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</si>
  <si>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</si>
  <si>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</si>
  <si>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</si>
  <si>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</si>
  <si>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</si>
  <si>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</si>
  <si>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</si>
  <si>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</si>
  <si>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</si>
  <si>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</si>
  <si>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</si>
  <si>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</si>
  <si>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</si>
  <si>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</si>
  <si>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</si>
  <si>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</si>
  <si>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</si>
  <si>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</si>
  <si>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</si>
  <si>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</si>
  <si>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</si>
  <si>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</si>
  <si>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</si>
  <si>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</si>
  <si>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</si>
  <si>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</si>
  <si>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</si>
  <si>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</si>
  <si>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</si>
  <si>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</si>
  <si>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</si>
  <si>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</si>
  <si>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</si>
  <si>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</si>
  <si>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</si>
  <si>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</si>
  <si>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</si>
  <si>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</si>
  <si>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</si>
  <si>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</si>
  <si>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</si>
  <si>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</si>
  <si>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</si>
  <si>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</si>
  <si>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</si>
  <si>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</si>
  <si>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</si>
  <si>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</si>
  <si>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</si>
  <si>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</si>
  <si>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</si>
  <si>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</si>
  <si>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</si>
  <si>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</si>
  <si>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</si>
  <si>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</si>
  <si>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</si>
  <si>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</si>
  <si>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</si>
  <si>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</si>
  <si>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</si>
  <si>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</si>
  <si>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</si>
  <si>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</si>
  <si>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</si>
  <si>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</si>
  <si>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</si>
  <si>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</si>
  <si>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</si>
  <si>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</si>
  <si>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</si>
  <si>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</si>
  <si>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</si>
  <si>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</si>
  <si>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</si>
  <si>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</si>
  <si>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</si>
  <si>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</si>
  <si>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</si>
  <si>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</si>
  <si>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</si>
  <si>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</si>
  <si>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</si>
  <si>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</si>
  <si>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</si>
  <si>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</si>
  <si>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</si>
  <si>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</si>
  <si>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</si>
  <si>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</si>
  <si>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</si>
  <si>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</si>
  <si>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</si>
  <si>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</si>
  <si>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</si>
  <si>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</si>
  <si>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</si>
  <si>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</si>
  <si>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</si>
  <si>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</si>
  <si>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</si>
  <si>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</si>
  <si>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</si>
  <si>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</si>
  <si>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</si>
  <si>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</si>
  <si>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</si>
  <si>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</si>
  <si>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</si>
  <si>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</si>
  <si>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</si>
  <si>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</si>
  <si>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</si>
  <si>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</si>
  <si>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</si>
  <si>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</si>
  <si>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</si>
  <si>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</si>
  <si>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</si>
  <si>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</si>
  <si>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</si>
  <si>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</si>
  <si>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</si>
  <si>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</si>
  <si>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</si>
  <si>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</si>
  <si>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</si>
  <si>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</si>
  <si>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</si>
  <si>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</si>
  <si>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</si>
  <si>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</si>
  <si>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</si>
  <si>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</si>
  <si>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</si>
  <si>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</si>
  <si>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</si>
  <si>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</si>
  <si>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</si>
  <si>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</si>
  <si>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</si>
  <si>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</si>
  <si>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</si>
  <si>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</si>
  <si>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</si>
  <si>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</si>
  <si>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</si>
  <si>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</si>
  <si>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</si>
  <si>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</si>
  <si>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</si>
  <si>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</si>
  <si>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</si>
  <si>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</si>
  <si>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</si>
  <si>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</si>
  <si>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</si>
  <si>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</si>
  <si>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</si>
  <si>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</si>
  <si>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</si>
  <si>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</si>
  <si>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</si>
  <si>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</si>
  <si>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</si>
  <si>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</si>
  <si>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</si>
  <si>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</si>
  <si>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</si>
  <si>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</si>
  <si>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</si>
  <si>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</si>
  <si>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</si>
  <si>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</si>
  <si>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</si>
  <si>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</si>
  <si>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</si>
  <si>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</si>
  <si>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</si>
  <si>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</si>
  <si>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</si>
  <si>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</si>
  <si>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</si>
  <si>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</si>
  <si>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</si>
  <si>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</si>
  <si>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</si>
  <si>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</si>
  <si>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</si>
  <si>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</si>
  <si>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</si>
  <si>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</si>
  <si>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</si>
  <si>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</si>
  <si>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</si>
  <si>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</si>
  <si>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</si>
  <si>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</si>
  <si>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</si>
  <si>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</si>
  <si>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</si>
  <si>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</si>
  <si>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</si>
  <si>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</si>
  <si>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</si>
  <si>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</si>
  <si>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</si>
  <si>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</si>
  <si>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</si>
  <si>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</si>
  <si>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</si>
  <si>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>JONATHAN AFONSO DO PRADO</t>
  </si>
  <si>
    <t>32040295000116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</si>
</sst>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1" t="s">
        <v>4062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12002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37" t="s">
        <v>3676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0" t="str">
        <f>IF(Identificação!B2=0,"",Identificação!B2)</f>
        <v>Pregão Lei 14.133/21 Presencial</v>
      </c>
      <c r="D2" s="140"/>
      <c r="E2" s="140"/>
      <c r="F2" s="140"/>
      <c r="G2" s="140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46" t="s">
        <v>153</v>
      </c>
      <c r="B3" s="147"/>
      <c r="C3" s="148" t="str">
        <f>IF(Identificação!B3=0,"",Identificação!B3)</f>
        <v>REGISTRO DE PREÇOS DE MATERIAIS DE HIGIENE E LIMPEZA</v>
      </c>
      <c r="D3" s="148"/>
      <c r="E3" s="148"/>
      <c r="F3" s="148"/>
      <c r="G3" s="148"/>
      <c r="H3" s="148"/>
      <c r="I3" s="148"/>
      <c r="J3" s="148"/>
      <c r="K3" s="149"/>
      <c r="L3" s="94"/>
      <c r="M3" s="94"/>
    </row>
    <row r="4" spans="1:18" s="27" customFormat="1" ht="15.75" thickBot="1" x14ac:dyDescent="0.3">
      <c r="A4" s="15" t="s">
        <v>176</v>
      </c>
      <c r="B4" s="22"/>
      <c r="C4" s="142" t="str">
        <f>IF(Identificação!B4=0,"",Identificação!B4)</f>
        <v>PREFEITURA DE COTIPORA</v>
      </c>
      <c r="D4" s="142"/>
      <c r="E4" s="142"/>
      <c r="F4" s="142"/>
      <c r="G4" s="142"/>
      <c r="H4" s="142"/>
      <c r="I4" s="142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2" t="str">
        <f>IF(Identificação!B5=0,"",Identificação!B5)</f>
        <v>Compras</v>
      </c>
      <c r="D5" s="142"/>
      <c r="E5" s="142"/>
      <c r="F5" s="142"/>
      <c r="G5" s="143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4">
        <f>SUMIFS(K12:K39953,B12:B39953,"&gt;0",K12:K39953,"&lt;&gt;0")</f>
        <v>49355.69999999999</v>
      </c>
      <c r="D6" s="144"/>
      <c r="E6" s="144"/>
      <c r="F6" s="144"/>
      <c r="G6" s="145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7" t="s">
        <v>3761</v>
      </c>
      <c r="B10" s="157" t="s">
        <v>3759</v>
      </c>
      <c r="C10" s="157" t="s">
        <v>3760</v>
      </c>
      <c r="D10" s="159" t="s">
        <v>3675</v>
      </c>
      <c r="E10" s="161" t="s">
        <v>168</v>
      </c>
      <c r="F10" s="163" t="s">
        <v>3674</v>
      </c>
      <c r="G10" s="159" t="s">
        <v>156</v>
      </c>
      <c r="H10" s="154" t="s">
        <v>165</v>
      </c>
      <c r="I10" s="155"/>
      <c r="J10" s="155"/>
      <c r="K10" s="155"/>
      <c r="L10" s="155"/>
      <c r="M10" s="156"/>
      <c r="N10" s="150" t="s">
        <v>177</v>
      </c>
      <c r="O10" s="151"/>
      <c r="P10" s="152" t="s">
        <v>178</v>
      </c>
      <c r="Q10" s="153"/>
      <c r="R10" s="141" t="s">
        <v>3678</v>
      </c>
    </row>
    <row r="11" spans="1:18" customFormat="1" ht="45.75" thickBot="1" x14ac:dyDescent="0.3">
      <c r="A11" s="158"/>
      <c r="B11" s="158"/>
      <c r="C11" s="158"/>
      <c r="D11" s="160"/>
      <c r="E11" s="162"/>
      <c r="F11" s="164"/>
      <c r="G11" s="160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1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0"/>
  <sheetViews>
    <sheetView tabSelected="1" workbookViewId="0">
      <selection activeCell="H6" sqref="H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7" t="s">
        <v>3679</v>
      </c>
      <c r="B1" s="138"/>
      <c r="C1" s="138"/>
      <c r="D1" s="138"/>
      <c r="E1" s="138"/>
      <c r="F1" s="138"/>
      <c r="G1" s="138"/>
      <c r="H1" s="139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9" t="str">
        <f>IF(Identificação!B2=0,"",Identificação!B2)</f>
        <v>Pregão Lei 14.133/21 Presencial</v>
      </c>
      <c r="D2" s="169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46" t="s">
        <v>153</v>
      </c>
      <c r="B3" s="147"/>
      <c r="C3" s="148" t="str">
        <f>IF(Identificação!B3=0,"",Identificação!B3)</f>
        <v>REGISTRO DE PREÇOS DE MATERIAIS DE HIGIENE E LIMPEZA</v>
      </c>
      <c r="D3" s="148"/>
      <c r="E3" s="148"/>
      <c r="F3" s="148"/>
      <c r="G3" s="148"/>
      <c r="H3" s="149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4063</v>
      </c>
      <c r="D4" s="133"/>
      <c r="E4" s="133"/>
      <c r="F4" s="133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0" t="str">
        <f>IF(Identificação!B5=0,"",Identificação!B5)</f>
        <v>Compras</v>
      </c>
      <c r="D5" s="171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7">
        <f>SUMIFS(H12:H39953,B12:B39953,"&gt;0",H12:H39953,"&lt;&gt;0")</f>
        <v>12002</v>
      </c>
      <c r="D6" s="168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7" t="s">
        <v>3754</v>
      </c>
      <c r="B10" s="157" t="s">
        <v>3755</v>
      </c>
      <c r="C10" s="157" t="s">
        <v>3677</v>
      </c>
      <c r="D10" s="159" t="s">
        <v>3756</v>
      </c>
      <c r="E10" s="165" t="s">
        <v>171</v>
      </c>
      <c r="F10" s="166"/>
      <c r="G10" s="166"/>
      <c r="H10" s="166"/>
      <c r="I10" s="166"/>
      <c r="J10" s="166"/>
      <c r="K10" s="166"/>
    </row>
    <row r="11" spans="1:12" customFormat="1" ht="45" x14ac:dyDescent="0.25">
      <c r="A11" s="158"/>
      <c r="B11" s="158"/>
      <c r="C11" s="158"/>
      <c r="D11" s="160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23">
        <f>IF('Orçamento-base'!H14&gt;0,'Orçamento-base'!H14,"")</f>
        <v>20</v>
      </c>
      <c r="F14" s="106" t="str">
        <f>IF('Orçamento-base'!I14&gt;0,'Orçamento-base'!I14,"")</f>
        <v>un</v>
      </c>
      <c r="G14" s="114"/>
      <c r="H14" s="106" t="str">
        <f t="shared" ref="H14:H70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23">
        <f>IF('Orçamento-base'!H15&gt;0,'Orçamento-base'!H15,"")</f>
        <v>20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23">
        <f>IF('Orçamento-base'!H16&gt;0,'Orçamento-base'!H16,"")</f>
        <v>150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23">
        <f>IF('Orçamento-base'!H17&gt;0,'Orçamento-base'!H17,"")</f>
        <v>160</v>
      </c>
      <c r="F17" s="106" t="str">
        <f>IF('Orçamento-base'!I17&gt;0,'Orçamento-base'!I17,"")</f>
        <v>fr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23">
        <f>IF('Orçamento-base'!H18&gt;0,'Orçamento-base'!H18,"")</f>
        <v>20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23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23">
        <f>IF('Orçamento-base'!H20&gt;0,'Orçamento-base'!H20,"")</f>
        <v>60</v>
      </c>
      <c r="F20" s="106" t="str">
        <f>IF('Orçamento-base'!I20&gt;0,'Orçamento-base'!I20,"")</f>
        <v>fr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23">
        <f>IF('Orçamento-base'!H21&gt;0,'Orçamento-base'!H21,"")</f>
        <v>30</v>
      </c>
      <c r="F21" s="106" t="str">
        <f>IF('Orçamento-base'!I21&gt;0,'Orçamento-base'!I21,"")</f>
        <v>fr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23">
        <f>IF('Orçamento-base'!H22&gt;0,'Orçamento-base'!H22,"")</f>
        <v>30</v>
      </c>
      <c r="F22" s="106" t="str">
        <f>IF('Orçamento-base'!I22&gt;0,'Orçamento-base'!I22,"")</f>
        <v>par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23">
        <f>IF('Orçamento-base'!H23&gt;0,'Orçamento-base'!H23,"")</f>
        <v>30</v>
      </c>
      <c r="F23" s="106" t="str">
        <f>IF('Orçamento-base'!I23&gt;0,'Orçamento-base'!I23,"")</f>
        <v>par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23">
        <f>IF('Orçamento-base'!H24&gt;0,'Orçamento-base'!H24,"")</f>
        <v>30</v>
      </c>
      <c r="F24" s="106" t="str">
        <f>IF('Orçamento-base'!I24&gt;0,'Orçamento-base'!I24,"")</f>
        <v>par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23">
        <f>IF('Orçamento-base'!H25&gt;0,'Orçamento-base'!H25,"")</f>
        <v>30</v>
      </c>
      <c r="F25" s="106" t="str">
        <f>IF('Orçamento-base'!I25&gt;0,'Orçamento-base'!I25,"")</f>
        <v>par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23">
        <f>IF('Orçamento-base'!H26&gt;0,'Orçamento-base'!H26,"")</f>
        <v>20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23">
        <f>IF('Orçamento-base'!H27&gt;0,'Orçamento-base'!H27,"")</f>
        <v>120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23">
        <f>IF('Orçamento-base'!H28&gt;0,'Orçamento-base'!H28,"")</f>
        <v>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23">
        <f>IF('Orçamento-base'!H29&gt;0,'Orçamento-base'!H29,"")</f>
        <v>30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23">
        <f>IF('Orçamento-base'!H30&gt;0,'Orçamento-base'!H30,"")</f>
        <v>560</v>
      </c>
      <c r="F30" s="106" t="str">
        <f>IF('Orçamento-base'!I30&gt;0,'Orçamento-base'!I30,"")</f>
        <v>pac</v>
      </c>
      <c r="G30" s="114">
        <v>6</v>
      </c>
      <c r="H30" s="106">
        <f t="shared" si="0"/>
        <v>3360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23">
        <f>IF('Orçamento-base'!H31&gt;0,'Orçamento-base'!H31,"")</f>
        <v>30</v>
      </c>
      <c r="F31" s="106" t="str">
        <f>IF('Orçamento-base'!I31&gt;0,'Orçamento-base'!I31,"")</f>
        <v>cx</v>
      </c>
      <c r="G31" s="114">
        <v>49.9</v>
      </c>
      <c r="H31" s="106">
        <f t="shared" si="0"/>
        <v>1497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23">
        <f>IF('Orçamento-base'!H32&gt;0,'Orçamento-base'!H32,"")</f>
        <v>100</v>
      </c>
      <c r="F32" s="106" t="str">
        <f>IF('Orçamento-base'!I32&gt;0,'Orçamento-base'!I32,"")</f>
        <v>pac</v>
      </c>
      <c r="G32" s="114">
        <v>21.6</v>
      </c>
      <c r="H32" s="106">
        <f t="shared" si="0"/>
        <v>2160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23">
        <f>IF('Orçamento-base'!H33&gt;0,'Orçamento-base'!H33,"")</f>
        <v>20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23">
        <f>IF('Orçamento-base'!H34&gt;0,'Orçamento-base'!H34,"")</f>
        <v>20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23">
        <f>IF('Orçamento-base'!H35&gt;0,'Orçamento-base'!H35,"")</f>
        <v>10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23">
        <f>IF('Orçamento-base'!H36&gt;0,'Orçamento-base'!H36,"")</f>
        <v>50</v>
      </c>
      <c r="F36" s="106" t="str">
        <f>IF('Orçamento-base'!I36&gt;0,'Orçamento-base'!I36,"")</f>
        <v>pac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23">
        <f>IF('Orçamento-base'!H37&gt;0,'Orçamento-base'!H37,"")</f>
        <v>50</v>
      </c>
      <c r="F37" s="106" t="str">
        <f>IF('Orçamento-base'!I37&gt;0,'Orçamento-base'!I37,"")</f>
        <v>pac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23">
        <f>IF('Orçamento-base'!H38&gt;0,'Orçamento-base'!H38,"")</f>
        <v>50</v>
      </c>
      <c r="F38" s="106" t="str">
        <f>IF('Orçamento-base'!I38&gt;0,'Orçamento-base'!I38,"")</f>
        <v>pac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23">
        <f>IF('Orçamento-base'!H39&gt;0,'Orçamento-base'!H39,"")</f>
        <v>50</v>
      </c>
      <c r="F39" s="106" t="str">
        <f>IF('Orçamento-base'!I39&gt;0,'Orçamento-base'!I39,"")</f>
        <v>pac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23">
        <f>IF('Orçamento-base'!H40&gt;0,'Orçamento-base'!H40,"")</f>
        <v>50</v>
      </c>
      <c r="F40" s="106" t="str">
        <f>IF('Orçamento-base'!I40&gt;0,'Orçamento-base'!I40,"")</f>
        <v>pac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23">
        <f>IF('Orçamento-base'!H41&gt;0,'Orçamento-base'!H41,"")</f>
        <v>100</v>
      </c>
      <c r="F41" s="106" t="str">
        <f>IF('Orçamento-base'!I41&gt;0,'Orçamento-base'!I41,"")</f>
        <v>pac</v>
      </c>
      <c r="G41" s="114">
        <v>29.9</v>
      </c>
      <c r="H41" s="106">
        <f t="shared" si="0"/>
        <v>2990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23">
        <f>IF('Orçamento-base'!H42&gt;0,'Orçamento-base'!H42,"")</f>
        <v>50</v>
      </c>
      <c r="F42" s="106" t="str">
        <f>IF('Orçamento-base'!I42&gt;0,'Orçamento-base'!I42,"")</f>
        <v>pac</v>
      </c>
      <c r="G42" s="114">
        <v>39.9</v>
      </c>
      <c r="H42" s="106">
        <f t="shared" si="0"/>
        <v>1995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23">
        <f>IF('Orçamento-base'!H43&gt;0,'Orçamento-base'!H43,"")</f>
        <v>20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23">
        <f>IF('Orçamento-base'!H44&gt;0,'Orçamento-base'!H44,"")</f>
        <v>30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23">
        <f>IF('Orçamento-base'!H45&gt;0,'Orçamento-base'!H45,"")</f>
        <v>20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23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23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23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23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23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23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23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23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23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23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23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23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23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23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23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23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23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23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23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23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23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23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23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23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23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2024-10-16T17:42:22Z</dcterms:modified>
</cp:coreProperties>
</file>