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40DDD042-B876-425A-85D8-F25911D31173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8" i="6" l="1"/>
  <c r="B38" i="6"/>
  <c r="C38" i="6"/>
  <c r="D38" i="6"/>
  <c r="E38" i="6"/>
  <c r="H38" i="6" s="1"/>
  <c r="F38" i="6"/>
  <c r="A39" i="6"/>
  <c r="B39" i="6"/>
  <c r="C39" i="6"/>
  <c r="D39" i="6"/>
  <c r="E39" i="6"/>
  <c r="F39" i="6"/>
  <c r="H39" i="6"/>
  <c r="A40" i="6"/>
  <c r="B40" i="6"/>
  <c r="C40" i="6"/>
  <c r="D40" i="6"/>
  <c r="E40" i="6"/>
  <c r="H40" i="6" s="1"/>
  <c r="F40" i="6"/>
  <c r="A41" i="6"/>
  <c r="B41" i="6"/>
  <c r="C41" i="6"/>
  <c r="D41" i="6"/>
  <c r="E41" i="6"/>
  <c r="H41" i="6" s="1"/>
  <c r="F41" i="6"/>
  <c r="A42" i="6"/>
  <c r="B42" i="6"/>
  <c r="C42" i="6"/>
  <c r="D42" i="6"/>
  <c r="E42" i="6"/>
  <c r="H42" i="6" s="1"/>
  <c r="F42" i="6"/>
  <c r="A43" i="6"/>
  <c r="B43" i="6"/>
  <c r="C43" i="6"/>
  <c r="D43" i="6"/>
  <c r="E43" i="6"/>
  <c r="F43" i="6"/>
  <c r="H43" i="6"/>
  <c r="A44" i="6"/>
  <c r="B44" i="6"/>
  <c r="C44" i="6"/>
  <c r="D44" i="6"/>
  <c r="E44" i="6"/>
  <c r="F44" i="6"/>
  <c r="H44" i="6"/>
  <c r="A45" i="6"/>
  <c r="B45" i="6"/>
  <c r="C45" i="6"/>
  <c r="D45" i="6"/>
  <c r="E45" i="6"/>
  <c r="F45" i="6"/>
  <c r="H45" i="6"/>
  <c r="A46" i="6"/>
  <c r="B46" i="6"/>
  <c r="C46" i="6"/>
  <c r="D46" i="6"/>
  <c r="E46" i="6"/>
  <c r="H46" i="6" s="1"/>
  <c r="F46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F35" i="6"/>
  <c r="H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H30" i="6" s="1"/>
  <c r="F30" i="6"/>
  <c r="A31" i="6"/>
  <c r="B31" i="6"/>
  <c r="C31" i="6"/>
  <c r="D31" i="6"/>
  <c r="E31" i="6"/>
  <c r="H31" i="6" s="1"/>
  <c r="F31" i="6"/>
  <c r="A32" i="6"/>
  <c r="B32" i="6"/>
  <c r="C32" i="6"/>
  <c r="D32" i="6"/>
  <c r="E32" i="6"/>
  <c r="F32" i="6"/>
  <c r="H32" i="6"/>
  <c r="A14" i="6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F21" i="6"/>
  <c r="H21" i="6"/>
  <c r="A22" i="6"/>
  <c r="B22" i="6"/>
  <c r="C22" i="6"/>
  <c r="D22" i="6"/>
  <c r="E22" i="6"/>
  <c r="H22" i="6" s="1"/>
  <c r="F22" i="6"/>
  <c r="A23" i="6"/>
  <c r="B23" i="6"/>
  <c r="C23" i="6"/>
  <c r="D23" i="6"/>
  <c r="E23" i="6"/>
  <c r="H23" i="6" s="1"/>
  <c r="F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5" i="3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<sst xmlns="http://schemas.openxmlformats.org/spreadsheetml/2006/main" count="15218" uniqueCount="4082">
  <si>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</si>
  <si>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</si>
  <si>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</si>
  <si>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</si>
  <si>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</si>
  <si>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</si>
  <si>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</si>
  <si>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</si>
  <si>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</si>
  <si>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</si>
  <si>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</si>
  <si>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</si>
  <si>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</si>
  <si>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</si>
  <si>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</si>
  <si>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</si>
  <si>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</si>
  <si>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</si>
  <si>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</si>
  <si>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</si>
  <si>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</si>
  <si>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</si>
  <si>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</si>
  <si>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</si>
  <si>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</si>
  <si>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</si>
  <si>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</si>
  <si>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</si>
  <si>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</si>
  <si>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</si>
  <si>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</si>
  <si>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</si>
  <si>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</si>
  <si>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</si>
  <si>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</si>
  <si>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</si>
  <si>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</si>
  <si>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</si>
  <si>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</si>
  <si>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</si>
  <si>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</si>
  <si>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</si>
  <si>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</si>
  <si>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</si>
  <si>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</si>
  <si>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</si>
  <si>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</si>
  <si>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</si>
  <si>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</si>
  <si>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</si>
  <si>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</si>
  <si>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</si>
  <si>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</si>
  <si>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</si>
  <si>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</si>
  <si>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</si>
  <si>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</si>
  <si>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</si>
  <si>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</si>
  <si>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</si>
  <si>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</si>
  <si>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</si>
  <si>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</si>
  <si>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</si>
  <si>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</si>
  <si>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</si>
  <si>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</si>
  <si>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</si>
  <si>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</si>
  <si>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</si>
  <si>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</si>
  <si>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</si>
  <si>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</si>
  <si>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</si>
  <si>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</si>
  <si>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</si>
  <si>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</si>
  <si>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</si>
  <si>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</si>
  <si>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</si>
  <si>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</si>
  <si>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</si>
  <si>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</si>
  <si>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</si>
  <si>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</si>
  <si>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</si>
  <si>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</si>
  <si>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</si>
  <si>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</si>
  <si>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</si>
  <si>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</si>
  <si>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</si>
  <si>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</si>
  <si>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</si>
  <si>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</si>
  <si>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</si>
  <si>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</si>
  <si>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</si>
  <si>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</si>
  <si>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</si>
  <si>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</si>
  <si>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</si>
  <si>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</si>
  <si>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</si>
  <si>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</si>
  <si>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</si>
  <si>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</si>
  <si>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</si>
  <si>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</si>
  <si>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</si>
  <si>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</si>
  <si>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</si>
  <si>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</si>
  <si>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</si>
  <si>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</si>
  <si>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</si>
  <si>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</si>
  <si>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</si>
  <si>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</si>
  <si>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</si>
  <si>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</si>
  <si>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</si>
  <si>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</si>
  <si>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</si>
  <si>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</si>
  <si>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</si>
  <si>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</si>
  <si>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</si>
  <si>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</si>
  <si>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</si>
  <si>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</si>
  <si>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</si>
  <si>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</si>
  <si>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</si>
  <si>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</si>
  <si>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</si>
  <si>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</si>
  <si>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</si>
  <si>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</si>
  <si>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</si>
  <si>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</si>
  <si>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</si>
  <si>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</si>
  <si>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</si>
  <si>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</si>
  <si>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</si>
  <si>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</si>
  <si>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</si>
  <si>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</si>
  <si>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</si>
  <si>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</si>
  <si>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</si>
  <si>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</si>
  <si>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</si>
  <si>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</si>
  <si>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</si>
  <si>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</si>
  <si>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</si>
  <si>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</si>
  <si>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</si>
  <si>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</si>
  <si>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</si>
  <si>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</si>
  <si>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</si>
  <si>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</si>
  <si>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</si>
  <si>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</si>
  <si>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</si>
  <si>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</si>
  <si>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</si>
  <si>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</si>
  <si>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</si>
  <si>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</si>
  <si>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</si>
  <si>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</si>
  <si>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</si>
  <si>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</si>
  <si>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</si>
  <si>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</si>
  <si>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</si>
  <si>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</si>
  <si>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</si>
  <si>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</si>
  <si>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</si>
  <si>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</si>
  <si>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</si>
  <si>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</si>
  <si>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</si>
  <si>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</si>
  <si>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</si>
  <si>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</si>
  <si>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</si>
  <si>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</si>
  <si>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</si>
  <si>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</si>
  <si>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</si>
  <si>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</si>
  <si>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</si>
  <si>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</si>
  <si>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</si>
  <si>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</si>
  <si>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</si>
  <si>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</si>
  <si>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</si>
  <si>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</si>
  <si>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</si>
  <si>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</si>
  <si>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</si>
  <si>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</si>
  <si>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</si>
  <si>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</si>
  <si>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</si>
  <si>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</si>
  <si>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</si>
  <si>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</si>
  <si>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</si>
  <si>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</si>
  <si>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</si>
  <si>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</si>
  <si>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</si>
  <si>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</si>
  <si>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</si>
  <si>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</si>
  <si>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</si>
  <si>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</si>
  <si>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</si>
  <si>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</si>
  <si>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</si>
  <si>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</si>
  <si>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</si>
  <si>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</si>
  <si>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</si>
  <si>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</si>
  <si>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</si>
  <si>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</si>
  <si>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</si>
  <si>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</si>
  <si>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</si>
  <si>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</si>
  <si>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</si>
  <si>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</si>
  <si>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</si>
  <si>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</si>
  <si>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</si>
  <si>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</si>
  <si>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</si>
  <si>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</si>
  <si>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</si>
  <si>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</si>
  <si>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</si>
  <si>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</si>
  <si>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</si>
  <si>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</si>
  <si>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</si>
  <si>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</si>
  <si>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</si>
  <si>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</si>
  <si>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</si>
  <si>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</si>
  <si>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</si>
  <si>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</si>
  <si>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</si>
  <si>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</si>
  <si>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</si>
  <si>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</si>
  <si>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</si>
  <si>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</si>
  <si>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</si>
  <si>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</si>
  <si>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</si>
  <si>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</si>
  <si>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</si>
  <si>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</si>
  <si>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</si>
  <si>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</si>
  <si>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</si>
  <si>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</si>
  <si>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</si>
  <si>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</si>
  <si>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</si>
  <si>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</si>
  <si>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</si>
  <si>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</si>
  <si>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</si>
  <si>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</si>
  <si>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</si>
  <si>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</si>
  <si>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</si>
  <si>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</si>
  <si>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</si>
  <si>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</si>
  <si>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</si>
  <si>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</si>
  <si>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</si>
  <si>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</si>
  <si>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</si>
  <si>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</si>
  <si>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</si>
  <si>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</si>
  <si>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</si>
  <si>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</si>
  <si>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</si>
  <si>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</si>
  <si>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</si>
  <si>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</si>
  <si>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</si>
  <si>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</si>
  <si>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</si>
  <si>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</si>
  <si>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</si>
  <si>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</si>
  <si>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</si>
  <si>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</si>
  <si>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</si>
  <si>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</si>
  <si>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</si>
  <si>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</si>
  <si>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</si>
  <si>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</si>
  <si>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</si>
  <si>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</si>
  <si>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</si>
  <si>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</si>
  <si>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</si>
  <si>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</si>
  <si>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</si>
  <si>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</si>
  <si>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</si>
  <si>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</si>
  <si>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</si>
  <si>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</si>
  <si>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</si>
  <si>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</si>
  <si>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</si>
  <si>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</si>
  <si>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</si>
  <si>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</si>
  <si>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</si>
  <si>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</si>
  <si>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</si>
  <si>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</si>
  <si>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</si>
  <si>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</si>
  <si>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</si>
  <si>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</si>
  <si>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</si>
  <si>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</si>
  <si>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</si>
  <si>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</si>
  <si>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</si>
  <si>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</si>
  <si>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</si>
  <si>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</si>
  <si>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</si>
  <si>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</si>
  <si>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</si>
  <si>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</si>
  <si>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</si>
  <si>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</si>
  <si>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</si>
  <si>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</si>
  <si>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</si>
  <si>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</si>
  <si>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</si>
  <si>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</si>
  <si>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</si>
  <si>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</si>
  <si>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</si>
  <si>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</si>
  <si>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</si>
  <si>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</si>
  <si>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</si>
  <si>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</si>
  <si>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</si>
  <si>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</si>
  <si>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</si>
  <si>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</si>
  <si>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</si>
  <si>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</si>
  <si>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</si>
  <si>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</si>
  <si>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</si>
  <si>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</si>
  <si>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</si>
  <si>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</si>
  <si>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</si>
  <si>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</si>
  <si>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</si>
  <si>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</si>
  <si>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</si>
  <si>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</si>
  <si>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</si>
  <si>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</si>
  <si>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</si>
  <si>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</si>
  <si>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</si>
  <si>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</si>
  <si>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</si>
  <si>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</si>
  <si>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</si>
  <si>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</si>
  <si>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</si>
  <si>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</si>
  <si>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</si>
  <si>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</si>
  <si>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</si>
  <si>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</si>
  <si>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</si>
  <si>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</si>
  <si>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</si>
  <si>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</si>
  <si>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</si>
  <si>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</si>
  <si>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</si>
  <si>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</si>
  <si>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</si>
  <si>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</si>
  <si>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</si>
  <si>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</si>
  <si>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</si>
  <si>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</si>
  <si>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</si>
  <si>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</si>
  <si>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</si>
  <si>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</si>
  <si>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</si>
  <si>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</si>
  <si>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</si>
  <si>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</si>
  <si>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</si>
  <si>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</si>
  <si>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</si>
  <si>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</si>
  <si>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</si>
  <si>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</si>
  <si>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</si>
  <si>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</si>
  <si>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</si>
  <si>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</si>
  <si>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</si>
  <si>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</si>
  <si>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</si>
  <si>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</si>
  <si>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</si>
  <si>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</si>
  <si>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</si>
  <si>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</si>
  <si>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</si>
  <si>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</si>
  <si>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</si>
  <si>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</si>
  <si>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</si>
  <si>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</si>
  <si>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</si>
  <si>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</si>
  <si>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</si>
  <si>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</si>
  <si>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</si>
  <si>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</si>
  <si>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</si>
  <si>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</si>
  <si>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</si>
  <si>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</si>
  <si>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</si>
  <si>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</si>
  <si>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</si>
  <si>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</si>
  <si>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</si>
  <si>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</si>
  <si>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</si>
  <si>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</si>
  <si>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</si>
  <si>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</si>
  <si>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</si>
  <si>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</si>
  <si>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</si>
  <si>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</si>
  <si>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</si>
  <si>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</si>
  <si>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</si>
  <si>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</si>
  <si>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</si>
  <si>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</si>
  <si>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</si>
  <si>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</si>
  <si>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</si>
  <si>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</si>
  <si>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</si>
  <si>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</si>
  <si>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</si>
  <si>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</si>
  <si>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</si>
  <si>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</si>
  <si>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</si>
  <si>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</si>
  <si>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</si>
  <si>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</si>
  <si>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</si>
  <si>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</si>
  <si>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</si>
  <si>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</si>
  <si>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</si>
  <si>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</si>
  <si>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</si>
  <si>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</si>
  <si>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</si>
  <si>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</si>
  <si>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</si>
  <si>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</si>
  <si>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</si>
  <si>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</si>
  <si>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</si>
  <si>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</si>
  <si>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</si>
  <si>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</si>
  <si>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</si>
  <si>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</si>
  <si>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</si>
  <si>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</si>
  <si>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</si>
  <si>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</si>
  <si>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</si>
  <si>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</si>
  <si>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</si>
  <si>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</si>
  <si>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</si>
  <si>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</si>
  <si>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</si>
  <si>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</si>
  <si>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</si>
  <si>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</si>
  <si>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</si>
  <si>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</si>
  <si>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</si>
  <si>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</si>
  <si>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</si>
  <si>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</si>
  <si>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</si>
  <si>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</si>
  <si>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</si>
  <si>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</si>
  <si>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</si>
  <si>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</si>
  <si>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</si>
  <si>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</si>
  <si>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</si>
  <si>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</si>
  <si>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</si>
  <si>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</si>
  <si>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</si>
  <si>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</si>
  <si>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</si>
  <si>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</si>
  <si>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</si>
  <si>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</si>
  <si>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</si>
  <si>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</si>
  <si>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</si>
  <si>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</si>
  <si>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</si>
  <si>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</si>
  <si>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</si>
  <si>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</si>
  <si>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</si>
  <si>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</si>
  <si>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</si>
  <si>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</si>
  <si>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</si>
  <si>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</si>
  <si>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</si>
  <si>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</si>
  <si>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</si>
  <si>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</si>
  <si>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</si>
  <si>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</si>
  <si>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</si>
  <si>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</si>
  <si>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</si>
  <si>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</si>
  <si>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</si>
  <si>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</si>
  <si>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</si>
  <si>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</si>
  <si>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</si>
  <si>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</si>
  <si>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</si>
  <si>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</si>
  <si>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</si>
  <si>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</si>
  <si>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</si>
  <si>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</si>
  <si>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</si>
  <si>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</si>
  <si>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</si>
  <si>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</si>
  <si>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</si>
  <si>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</si>
  <si>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</si>
  <si>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</si>
  <si>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</si>
  <si>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</si>
  <si>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</si>
  <si>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</si>
  <si>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</si>
  <si>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</si>
  <si>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</si>
  <si>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</si>
  <si>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</si>
  <si>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</si>
  <si>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</si>
  <si>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</si>
  <si>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</si>
  <si>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</si>
  <si>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</si>
  <si>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</si>
  <si>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</si>
  <si>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</si>
  <si>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</si>
  <si>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</si>
  <si>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</si>
  <si>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</si>
  <si>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</si>
  <si>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</si>
  <si>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</si>
  <si>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</si>
  <si>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</si>
  <si>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</si>
  <si>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</si>
  <si>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</si>
  <si>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</si>
  <si>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</si>
  <si>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</si>
  <si>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</si>
  <si>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</si>
  <si>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</si>
  <si>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</si>
  <si>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</si>
  <si>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</si>
  <si>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</si>
  <si>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</si>
  <si>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</si>
  <si>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</si>
  <si>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</si>
  <si>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</si>
  <si>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</si>
  <si>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</si>
  <si>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</si>
  <si>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</si>
  <si>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</si>
  <si>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</si>
  <si>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</si>
  <si>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</si>
  <si>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</si>
  <si>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</si>
  <si>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</si>
  <si>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</si>
  <si>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</si>
  <si>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</si>
  <si>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</si>
  <si>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</si>
  <si>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</si>
  <si>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</si>
  <si>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</si>
  <si>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</si>
  <si>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</si>
  <si>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</si>
  <si>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</si>
  <si>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</si>
  <si>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</si>
  <si>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</si>
  <si>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</si>
  <si>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</si>
  <si>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</si>
  <si>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</si>
  <si>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</si>
  <si>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</si>
  <si>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</si>
  <si>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</si>
  <si>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</si>
  <si>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</si>
  <si>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</si>
  <si>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</si>
  <si>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</si>
  <si>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</si>
  <si>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</si>
  <si>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</si>
  <si>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</si>
  <si>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</si>
  <si>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</si>
  <si>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</si>
  <si>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</si>
  <si>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</si>
  <si>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</si>
  <si>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</si>
  <si>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</si>
  <si>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</si>
  <si>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</si>
  <si>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</si>
  <si>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</si>
  <si>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</si>
  <si>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</si>
  <si>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</si>
  <si>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</si>
  <si>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</si>
  <si>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</si>
  <si>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</si>
  <si>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</si>
  <si>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</si>
  <si>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</si>
  <si>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</si>
  <si>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</si>
  <si>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</si>
  <si>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</si>
  <si>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</si>
  <si>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</si>
  <si>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</si>
  <si>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</si>
  <si>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</si>
  <si>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</si>
  <si>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</si>
  <si>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</si>
  <si>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</si>
  <si>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</si>
  <si>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</si>
  <si>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</si>
  <si>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</si>
  <si>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</si>
  <si>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</si>
  <si>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</si>
  <si>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</si>
  <si>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</si>
  <si>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</si>
  <si>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</si>
  <si>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</si>
  <si>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</si>
  <si>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</si>
  <si>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</si>
  <si>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</si>
  <si>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</si>
  <si>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</si>
  <si>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</si>
  <si>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</si>
  <si>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</si>
  <si>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</si>
  <si>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</si>
  <si>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</si>
  <si>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</si>
  <si>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</si>
  <si>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</si>
  <si>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</si>
  <si>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</si>
  <si>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</si>
  <si>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</si>
  <si>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</si>
  <si>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</si>
  <si>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</si>
  <si>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</si>
  <si>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</si>
  <si>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</si>
  <si>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</si>
  <si>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</si>
  <si>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</si>
  <si>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</si>
  <si>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</si>
  <si>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</si>
  <si>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</si>
  <si>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</si>
  <si>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</si>
  <si>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</si>
  <si>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</si>
  <si>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</si>
  <si>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</si>
  <si>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</si>
  <si>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</si>
  <si>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</si>
  <si>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</si>
  <si>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</si>
  <si>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</si>
  <si>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</si>
  <si>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</si>
  <si>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</si>
  <si>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</si>
  <si>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</si>
  <si>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</si>
  <si>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</si>
  <si>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</si>
  <si>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</si>
  <si>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</si>
  <si>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</si>
  <si>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</si>
  <si>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</si>
  <si>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</si>
  <si>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</si>
  <si>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</si>
  <si>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</si>
  <si>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</si>
  <si>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</si>
  <si>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</si>
  <si>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</si>
  <si>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</si>
  <si>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</si>
  <si>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</si>
  <si>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</si>
  <si>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</si>
  <si>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</si>
  <si>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</si>
  <si>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</si>
  <si>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</si>
  <si>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</si>
  <si>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</si>
  <si>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</si>
  <si>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</si>
  <si>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</si>
  <si>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</si>
  <si>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</si>
  <si>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</si>
  <si>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</si>
  <si>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</si>
  <si>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</si>
  <si>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</si>
  <si>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</si>
  <si>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</si>
  <si>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</si>
  <si>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</si>
  <si>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</si>
  <si>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</si>
  <si>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</si>
  <si>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</si>
  <si>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</si>
  <si>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</si>
  <si>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</si>
  <si>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</si>
  <si>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</si>
  <si>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</si>
  <si>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</si>
  <si>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</si>
  <si>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</si>
  <si>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</si>
  <si>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</si>
  <si>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</si>
  <si>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</si>
  <si>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</si>
  <si>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</si>
  <si>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</si>
  <si>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</si>
  <si>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</si>
  <si>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</si>
  <si>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</si>
  <si>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</si>
  <si>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</si>
  <si>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</si>
  <si>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</si>
  <si>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</si>
  <si>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</si>
  <si>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</si>
  <si>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</si>
  <si>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</si>
  <si>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</si>
  <si>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</si>
  <si>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</si>
  <si>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</si>
  <si>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</si>
  <si>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</si>
  <si>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</si>
  <si>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</si>
  <si>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</si>
  <si>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</si>
  <si>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</si>
  <si>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</si>
  <si>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</si>
  <si>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</si>
  <si>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</si>
  <si>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</si>
  <si>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</si>
  <si>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</si>
  <si>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</si>
  <si>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</si>
  <si>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</si>
  <si>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</si>
  <si>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</si>
  <si>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</si>
  <si>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</si>
  <si>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</si>
  <si>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</si>
  <si>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</si>
  <si>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</si>
  <si>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</si>
  <si>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</si>
  <si>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</si>
  <si>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</si>
  <si>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</si>
  <si>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</si>
  <si>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</si>
  <si>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</si>
  <si>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</si>
  <si>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</si>
  <si>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</si>
  <si>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</si>
  <si>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</si>
  <si>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</si>
  <si>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</si>
  <si>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</si>
  <si>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</si>
  <si>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</si>
  <si>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</si>
  <si>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</si>
  <si>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</si>
  <si>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</si>
  <si>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</si>
  <si>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</si>
  <si>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</si>
  <si>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</si>
  <si>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</si>
  <si>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</si>
  <si>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</si>
  <si>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</si>
  <si>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</si>
  <si>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</si>
  <si>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</si>
  <si>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</si>
  <si>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</si>
  <si>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</si>
  <si>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</si>
  <si>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</si>
  <si>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</si>
  <si>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</si>
  <si>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</si>
  <si>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</si>
  <si>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</si>
  <si>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</si>
  <si>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</si>
  <si>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</si>
  <si>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</si>
  <si>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</si>
  <si>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</si>
  <si>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</si>
  <si>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</si>
  <si>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</si>
  <si>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</si>
  <si>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</si>
  <si>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</si>
  <si>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</si>
  <si>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</si>
  <si>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</si>
  <si>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</si>
  <si>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</si>
  <si>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</si>
  <si>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</si>
  <si>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</si>
  <si>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</si>
  <si>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</si>
  <si>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</si>
  <si>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</si>
  <si>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</si>
  <si>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</si>
  <si>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</si>
  <si>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</si>
  <si>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</si>
  <si>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</si>
  <si>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</si>
  <si>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</si>
  <si>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</si>
  <si>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</si>
  <si>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</si>
  <si>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</si>
  <si>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</si>
  <si>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</si>
  <si>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</si>
  <si>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</si>
  <si>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</si>
  <si>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</si>
  <si>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</si>
  <si>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</si>
  <si>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</si>
  <si>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</si>
  <si>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</si>
  <si>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</si>
  <si>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</si>
  <si>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</si>
  <si>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</si>
  <si>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</si>
  <si>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</si>
  <si>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</si>
  <si>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</si>
  <si>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</si>
  <si>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</si>
  <si>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</si>
  <si>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</si>
  <si>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</si>
  <si>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</si>
  <si>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</si>
  <si>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</si>
  <si>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</si>
  <si>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</si>
  <si>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</si>
  <si>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</si>
  <si>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</si>
  <si>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</si>
  <si>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</si>
  <si>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</si>
  <si>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</si>
  <si>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</si>
  <si>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</si>
  <si>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</si>
  <si>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</si>
  <si>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</si>
  <si>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</si>
  <si>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</si>
  <si>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</si>
  <si>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</si>
  <si>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</si>
  <si>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</si>
  <si>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</si>
  <si>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</si>
  <si>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</si>
  <si>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</si>
  <si>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</si>
  <si>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</si>
  <si>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</si>
  <si>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</si>
  <si>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</si>
  <si>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</si>
  <si>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</si>
  <si>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</si>
  <si>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</si>
  <si>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</si>
  <si>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</si>
  <si>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</si>
  <si>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</si>
  <si>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</si>
  <si>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</si>
  <si>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</si>
  <si>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</si>
  <si>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</si>
  <si>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</si>
  <si>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</si>
  <si>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</si>
  <si>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</si>
  <si>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</si>
  <si>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</si>
  <si>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</si>
  <si>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</si>
  <si>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</si>
  <si>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</si>
  <si>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</si>
  <si>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</si>
  <si>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</si>
  <si>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</si>
  <si>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</si>
  <si>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</si>
  <si>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</si>
  <si>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</si>
  <si>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</si>
  <si>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</si>
  <si>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</si>
  <si>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</si>
  <si>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</si>
  <si>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</si>
  <si>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</si>
  <si>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</si>
  <si>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</si>
  <si>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</si>
  <si>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</si>
  <si>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</si>
  <si>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</si>
  <si>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</si>
  <si>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</si>
  <si>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</si>
  <si>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</si>
  <si>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</si>
  <si>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</si>
  <si>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</si>
  <si>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</si>
  <si>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</si>
  <si>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</si>
  <si>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</si>
  <si>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</si>
  <si>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</si>
  <si>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</si>
  <si>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</si>
  <si>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</si>
  <si>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</si>
  <si>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</si>
  <si>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</si>
  <si>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</si>
  <si>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</si>
  <si>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</si>
  <si>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</si>
  <si>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</si>
  <si>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</si>
  <si>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</si>
  <si>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</si>
  <si>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</si>
  <si>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</si>
  <si>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</si>
  <si>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</si>
  <si>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</si>
  <si>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</si>
  <si>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</si>
  <si>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</si>
  <si>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</si>
  <si>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</si>
  <si>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</si>
  <si>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</si>
  <si>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</si>
  <si>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</si>
  <si>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</si>
  <si>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</si>
  <si>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</si>
  <si>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</si>
  <si>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</si>
  <si>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</si>
  <si>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</si>
  <si>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</si>
  <si>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</si>
  <si>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</si>
  <si>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</si>
  <si>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</si>
  <si>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</si>
  <si>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</si>
  <si>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</si>
  <si>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</si>
  <si>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</si>
  <si>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</si>
  <si>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</si>
  <si>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</si>
  <si>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</si>
  <si>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</si>
  <si>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</si>
  <si>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</si>
  <si>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</si>
  <si>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</si>
  <si>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</si>
  <si>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</si>
  <si>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</si>
  <si>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</si>
  <si>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</si>
  <si>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</si>
  <si>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</si>
  <si>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</si>
  <si>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</si>
  <si>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</si>
  <si>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</si>
  <si>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</si>
  <si>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</si>
  <si>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</si>
  <si>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</si>
  <si>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</si>
  <si>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</si>
  <si>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</si>
  <si>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</si>
  <si>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</si>
  <si>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</si>
  <si>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</si>
  <si>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</si>
  <si>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</si>
  <si>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</si>
  <si>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</si>
  <si>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</si>
  <si>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</si>
  <si>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</si>
  <si>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</si>
  <si>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</si>
  <si>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</si>
  <si>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</si>
  <si>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</si>
  <si>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</si>
  <si>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</si>
  <si>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</si>
  <si>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</si>
  <si>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</si>
  <si>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</si>
  <si>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</si>
  <si>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</si>
  <si>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</si>
  <si>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</si>
  <si>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</si>
  <si>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</si>
  <si>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</si>
  <si>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</si>
  <si>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</si>
  <si>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</si>
  <si>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</si>
  <si>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</si>
  <si>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</si>
  <si>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</si>
  <si>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</si>
  <si>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</si>
  <si>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</si>
  <si>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</si>
  <si>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</si>
  <si>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</si>
  <si>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</si>
  <si>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</si>
  <si>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</si>
  <si>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</si>
  <si>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</si>
  <si>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</si>
  <si>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</si>
  <si>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</si>
  <si>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</si>
  <si>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</si>
  <si>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</si>
  <si>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</si>
  <si>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</si>
  <si>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</si>
  <si>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</si>
  <si>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</si>
  <si>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</si>
  <si>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</si>
  <si>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</si>
  <si>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</si>
  <si>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</si>
  <si>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</si>
  <si>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</si>
  <si>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</si>
  <si>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</si>
  <si>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</si>
  <si>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</si>
  <si>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</si>
  <si>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</si>
  <si>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</si>
  <si>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</si>
  <si>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</si>
  <si>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</si>
  <si>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</si>
  <si>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</si>
  <si>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</si>
  <si>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</si>
  <si>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</si>
  <si>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</si>
  <si>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</si>
  <si>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</si>
  <si>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</si>
  <si>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</si>
  <si>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</si>
  <si>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</si>
  <si>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</si>
  <si>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</si>
  <si>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</si>
  <si>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</si>
  <si>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</si>
  <si>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</si>
  <si>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</si>
  <si>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</si>
  <si>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</si>
  <si>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</si>
  <si>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</si>
  <si>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</si>
  <si>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</si>
  <si>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</si>
  <si>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</si>
  <si>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</si>
  <si>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</si>
  <si>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</si>
  <si>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</si>
  <si>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</si>
  <si>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</si>
  <si>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</si>
  <si>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</si>
  <si>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</si>
  <si>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</si>
  <si>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</si>
  <si>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</si>
  <si>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</si>
  <si>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</si>
  <si>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</si>
  <si>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</si>
  <si>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</si>
  <si>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</si>
  <si>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</si>
  <si>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</si>
  <si>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</si>
  <si>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</si>
  <si>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</si>
  <si>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</si>
  <si>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</si>
  <si>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</si>
  <si>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</si>
  <si>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</si>
  <si>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</si>
  <si>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</si>
  <si>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</si>
  <si>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</si>
  <si>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</si>
  <si>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</si>
  <si>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</si>
  <si>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</si>
  <si>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</si>
  <si>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</si>
  <si>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</si>
  <si>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</si>
  <si>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</si>
  <si>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</si>
  <si>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</si>
  <si>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</si>
  <si>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</si>
  <si>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</si>
  <si>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</si>
  <si>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</si>
  <si>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</si>
  <si>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</si>
  <si>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</si>
  <si>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</si>
  <si>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</si>
  <si>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</si>
  <si>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</si>
  <si>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</si>
  <si>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</si>
  <si>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</si>
  <si>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</si>
  <si>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</si>
  <si>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</si>
  <si>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</si>
  <si>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</si>
  <si>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</si>
  <si>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</si>
  <si>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</si>
  <si>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</si>
  <si>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</si>
  <si>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</si>
  <si>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</si>
  <si>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</si>
  <si>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</si>
  <si>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</si>
  <si>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</si>
  <si>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</si>
  <si>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</si>
  <si>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</si>
  <si>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</si>
  <si>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</si>
  <si>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</si>
  <si>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</si>
  <si>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</si>
  <si>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</si>
  <si>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</si>
  <si>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</si>
  <si>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</si>
  <si>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</si>
  <si>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</si>
  <si>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</si>
  <si>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</si>
  <si>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</si>
  <si>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</si>
  <si>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</si>
  <si>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</si>
  <si>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</si>
  <si>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</si>
  <si>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</si>
  <si>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</si>
  <si>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</si>
  <si>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</si>
  <si>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</si>
  <si>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</si>
  <si>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</si>
  <si>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</si>
  <si>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</si>
  <si>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</si>
  <si>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</si>
  <si>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</si>
  <si>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</si>
  <si>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</si>
  <si>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</si>
  <si>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</si>
  <si>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</si>
  <si>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</si>
  <si>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</si>
  <si>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</si>
  <si>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</si>
  <si>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</si>
  <si>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</si>
  <si>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</si>
  <si>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</si>
  <si>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</si>
  <si>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</si>
  <si>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</si>
  <si>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</si>
  <si>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</si>
  <si>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</si>
  <si>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</si>
  <si>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</si>
  <si>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</si>
  <si>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</si>
  <si>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</si>
  <si>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</si>
  <si>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</si>
  <si>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</si>
  <si>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</si>
  <si>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</si>
  <si>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</si>
  <si>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</si>
  <si>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</si>
  <si>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</si>
  <si>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</si>
  <si>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</si>
  <si>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</si>
  <si>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</si>
  <si>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</si>
  <si>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</si>
  <si>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</si>
  <si>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</si>
  <si>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</si>
  <si>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</si>
  <si>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</si>
  <si>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</si>
  <si>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</si>
  <si>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</si>
  <si>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</si>
  <si>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</si>
  <si>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</si>
  <si>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</si>
  <si>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</si>
  <si>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</si>
  <si>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</si>
  <si>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</si>
  <si>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</si>
  <si>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</si>
  <si>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</si>
  <si>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</si>
  <si>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</si>
  <si>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</si>
  <si>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</si>
  <si>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</si>
  <si>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</si>
  <si>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</si>
  <si>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</si>
  <si>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</si>
  <si>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</si>
  <si>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</si>
  <si>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</si>
  <si>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</si>
  <si>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</si>
  <si>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</si>
  <si>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</si>
  <si>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</si>
  <si>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</si>
  <si>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</si>
  <si>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</si>
  <si>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</si>
  <si>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</si>
  <si>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</si>
  <si>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</si>
  <si>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</si>
  <si>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</si>
  <si>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</si>
  <si>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</si>
  <si>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</si>
  <si>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</si>
  <si>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</si>
  <si>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</si>
  <si>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</si>
  <si>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</si>
  <si>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</si>
  <si>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</si>
  <si>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</si>
  <si>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</si>
  <si>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</si>
  <si>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</si>
  <si>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</si>
  <si>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</si>
  <si>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</si>
  <si>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</si>
  <si>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</si>
  <si>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</si>
  <si>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</si>
  <si>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</si>
  <si>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</si>
  <si>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</si>
  <si>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</si>
  <si>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</si>
  <si>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</si>
  <si>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</si>
  <si>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</si>
  <si>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</si>
  <si>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</si>
  <si>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</si>
  <si>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</si>
  <si>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</si>
  <si>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</si>
  <si>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</si>
  <si>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</si>
  <si>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</si>
  <si>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</si>
  <si>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</si>
  <si>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</si>
  <si>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</si>
  <si>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</si>
  <si>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</si>
  <si>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</si>
  <si>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</si>
  <si>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</si>
  <si>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</si>
  <si>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</si>
  <si>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</si>
  <si>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</si>
  <si>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</si>
  <si>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</si>
  <si>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</si>
  <si>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</si>
  <si>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</si>
  <si>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</si>
  <si>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</si>
  <si>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</si>
  <si>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</si>
  <si>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</si>
  <si>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</si>
  <si>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</si>
  <si>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</si>
  <si>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</si>
  <si>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</si>
  <si>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</si>
  <si>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</si>
  <si>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</si>
  <si>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</si>
  <si>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</si>
  <si>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</si>
  <si>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</si>
  <si>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</si>
  <si>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</si>
  <si>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</si>
  <si>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</si>
  <si>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</si>
  <si>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</si>
  <si>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</si>
  <si>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</si>
  <si>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</si>
  <si>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</si>
  <si>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</si>
  <si>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</si>
  <si>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</si>
  <si>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</si>
  <si>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</si>
  <si>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</si>
  <si>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</si>
  <si>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</si>
  <si>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</si>
  <si>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</si>
  <si>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</si>
  <si>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</si>
  <si>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</si>
  <si>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</si>
  <si>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</si>
  <si>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</si>
  <si>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</si>
  <si>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</si>
  <si>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</si>
  <si>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</si>
  <si>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</si>
  <si>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</si>
  <si>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</si>
  <si>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</si>
  <si>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</si>
  <si>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</si>
  <si>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</si>
  <si>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</si>
  <si>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</si>
  <si>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</si>
  <si>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</si>
  <si>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</si>
  <si>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</si>
  <si>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</si>
  <si>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</si>
  <si>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</si>
  <si>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</si>
  <si>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</si>
  <si>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</si>
  <si>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</si>
  <si>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</si>
  <si>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</si>
  <si>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</si>
  <si>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</si>
  <si>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</si>
  <si>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</si>
  <si>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</si>
  <si>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</si>
  <si>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</si>
  <si>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</si>
  <si>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</si>
  <si>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</si>
  <si>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</si>
  <si>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</si>
  <si>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</si>
  <si>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</si>
  <si>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</si>
  <si>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</si>
  <si>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</si>
  <si>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</si>
  <si>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</si>
  <si>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</si>
  <si>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</si>
  <si>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</si>
  <si>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</si>
  <si>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</si>
  <si>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</si>
  <si>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</si>
  <si>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</si>
  <si>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</si>
  <si>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</si>
  <si>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</si>
  <si>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</si>
  <si>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</si>
  <si>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</si>
  <si>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</si>
  <si>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</si>
  <si>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</si>
  <si>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</si>
  <si>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</si>
  <si>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</si>
  <si>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</si>
  <si>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</si>
  <si>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</si>
  <si>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</si>
  <si>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</si>
  <si>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</si>
  <si>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</si>
  <si>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</si>
  <si>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</si>
  <si>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</si>
  <si>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</si>
  <si>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</si>
  <si>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</si>
  <si>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</si>
  <si>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</si>
  <si>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</si>
  <si>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</si>
  <si>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</si>
  <si>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</si>
  <si>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</si>
  <si>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</si>
  <si>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</si>
  <si>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</si>
  <si>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</si>
  <si>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</si>
  <si>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</si>
  <si>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</si>
  <si>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</si>
  <si>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</si>
  <si>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</si>
  <si>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</si>
  <si>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</si>
  <si>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</si>
  <si>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</si>
  <si>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</si>
  <si>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</si>
  <si>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</si>
  <si>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</si>
  <si>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</si>
  <si>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</si>
  <si>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</si>
  <si>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</si>
  <si>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</si>
  <si>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</si>
  <si>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</si>
  <si>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</si>
  <si>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</si>
  <si>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</si>
  <si>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</si>
  <si>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</si>
  <si>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</si>
  <si>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</si>
  <si>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</si>
  <si>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</si>
  <si>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</si>
  <si>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</si>
  <si>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</si>
  <si>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</si>
  <si>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</si>
  <si>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</si>
  <si>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</si>
  <si>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</si>
  <si>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</si>
  <si>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</si>
  <si>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</si>
  <si>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</si>
  <si>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</si>
  <si>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</si>
  <si>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</si>
  <si>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</si>
  <si>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</si>
  <si>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</si>
  <si>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</si>
  <si>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</si>
  <si>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</si>
  <si>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</si>
  <si>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</si>
  <si>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</si>
  <si>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</si>
  <si>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</si>
  <si>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</si>
  <si>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</si>
  <si>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</si>
  <si>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</si>
  <si>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</si>
  <si>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</si>
  <si>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</si>
  <si>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</si>
  <si>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</si>
  <si>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</si>
  <si>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</si>
  <si>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</si>
  <si>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</si>
  <si>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</si>
  <si>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</si>
  <si>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</si>
  <si>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</si>
  <si>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</si>
  <si>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</si>
  <si>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</si>
  <si>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</si>
  <si>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</si>
  <si>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</si>
  <si>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</si>
  <si>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</si>
  <si>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</si>
  <si>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</si>
  <si>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</si>
  <si>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</si>
  <si>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</si>
  <si>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</si>
  <si>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</si>
  <si>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</si>
  <si>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</si>
  <si>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</si>
  <si>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</si>
  <si>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</si>
  <si>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</si>
  <si>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</si>
  <si>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</si>
  <si>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</si>
  <si>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</si>
  <si>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</si>
  <si>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</si>
  <si>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</si>
  <si>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</si>
  <si>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</si>
  <si>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</si>
  <si>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</si>
  <si>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</si>
  <si>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</si>
  <si>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</si>
  <si>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</si>
  <si>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</si>
  <si>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</si>
  <si>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</si>
  <si>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</si>
  <si>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</si>
  <si>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</si>
  <si>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</si>
  <si>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</si>
  <si>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</si>
  <si>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</si>
  <si>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</si>
  <si>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</si>
  <si>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</si>
  <si>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</si>
  <si>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</si>
  <si>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</si>
  <si>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</si>
  <si>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</si>
  <si>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</si>
  <si>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</si>
  <si>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</si>
  <si>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</si>
  <si>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</si>
  <si>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</si>
  <si>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</si>
  <si>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</si>
  <si>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</si>
  <si>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</si>
  <si>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</si>
  <si>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</si>
  <si>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</si>
  <si>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</si>
  <si>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</si>
  <si>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</si>
  <si>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</si>
  <si>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</si>
  <si>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</si>
  <si>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</si>
  <si>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</si>
  <si>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</si>
  <si>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</si>
  <si>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</si>
  <si>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</si>
  <si>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</si>
  <si>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</si>
  <si>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</si>
  <si>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</si>
  <si>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</si>
  <si>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</si>
  <si>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</si>
  <si>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</si>
  <si>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</si>
  <si>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</si>
  <si>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</si>
  <si>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</si>
  <si>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</si>
  <si>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</si>
  <si>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</si>
  <si>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</si>
  <si>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</si>
  <si>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</si>
  <si>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</si>
  <si>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</si>
  <si>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</si>
  <si>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</si>
  <si>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</si>
  <si>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</si>
  <si>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</si>
  <si>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</si>
  <si>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</si>
  <si>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</si>
  <si>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</si>
  <si>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</si>
  <si>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</si>
  <si>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</si>
  <si>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</si>
  <si>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</si>
  <si>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</si>
  <si>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</si>
  <si>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</si>
  <si>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</si>
  <si>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</si>
  <si>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</si>
  <si>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</si>
  <si>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</si>
  <si>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</si>
  <si>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</si>
  <si>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</si>
  <si>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</si>
  <si>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</si>
  <si>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</si>
  <si>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</si>
  <si>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</si>
  <si>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</si>
  <si>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</si>
  <si>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</si>
  <si>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</si>
  <si>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</si>
  <si>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</si>
  <si>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</si>
  <si>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</si>
  <si>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</si>
  <si>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</si>
  <si>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</si>
  <si>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</si>
  <si>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</si>
  <si>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</si>
  <si>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</si>
  <si>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</si>
  <si>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</si>
  <si>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</si>
  <si>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</si>
  <si>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</si>
  <si>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</si>
  <si>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</si>
  <si>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</si>
  <si>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</si>
  <si>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</si>
  <si>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</si>
  <si>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</si>
  <si>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</si>
  <si>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</si>
  <si>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</si>
  <si>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</si>
  <si>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</si>
  <si>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</si>
  <si>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</si>
  <si>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</si>
  <si>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</si>
  <si>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</si>
  <si>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</si>
  <si>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</si>
  <si>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</si>
  <si>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</si>
  <si>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</si>
  <si>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</si>
  <si>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</si>
  <si>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</si>
  <si>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</si>
  <si>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</si>
  <si>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</si>
  <si>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</si>
  <si>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</si>
  <si>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</si>
  <si>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</si>
  <si>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</si>
  <si>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</si>
  <si>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</si>
  <si>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</si>
  <si>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</si>
  <si>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</si>
  <si>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</si>
  <si>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</si>
  <si>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</si>
  <si>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</si>
  <si>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</si>
  <si>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</si>
  <si>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</si>
  <si>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</si>
  <si>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</si>
  <si>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</si>
  <si>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</si>
  <si>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</si>
  <si>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</si>
  <si>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</si>
  <si>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</si>
  <si>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</si>
  <si>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</si>
  <si>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</si>
  <si>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</si>
  <si>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</si>
  <si>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</si>
  <si>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</si>
  <si>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</si>
  <si>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</si>
  <si>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</si>
  <si>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</si>
  <si>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</si>
  <si>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</si>
  <si>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</si>
  <si>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</si>
  <si>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</si>
  <si>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</si>
  <si>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</si>
  <si>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</si>
  <si>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</si>
  <si>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</si>
  <si>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</si>
  <si>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</si>
  <si>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</si>
  <si>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</si>
  <si>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</si>
  <si>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</si>
  <si>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</si>
  <si>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</si>
  <si>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</si>
  <si>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</si>
  <si>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</si>
  <si>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</si>
  <si>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</si>
  <si>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</si>
  <si>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</si>
  <si>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</si>
  <si>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</si>
  <si>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</si>
  <si>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</si>
  <si>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</si>
  <si>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</si>
  <si>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</si>
  <si>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</si>
  <si>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</si>
  <si>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</si>
  <si>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</si>
  <si>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</si>
  <si>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</si>
  <si>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</si>
  <si>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</si>
  <si>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</si>
  <si>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</si>
  <si>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</si>
  <si>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</si>
  <si>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</si>
  <si>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</si>
  <si>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</si>
  <si>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</si>
  <si>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</si>
  <si>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</si>
  <si>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</si>
  <si>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</si>
  <si>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</si>
  <si>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</si>
  <si>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</si>
  <si>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</si>
  <si>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</si>
  <si>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</si>
  <si>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</si>
  <si>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</si>
  <si>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</si>
  <si>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</si>
  <si>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</si>
  <si>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</si>
  <si>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</si>
  <si>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</si>
  <si>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</si>
  <si>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</si>
  <si>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</si>
  <si>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</si>
  <si>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</si>
  <si>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</si>
  <si>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</si>
  <si>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</si>
  <si>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</si>
  <si>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</si>
  <si>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</si>
  <si>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</si>
  <si>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</si>
  <si>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</si>
  <si>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</si>
  <si>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</si>
  <si>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</si>
  <si>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</si>
  <si>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</si>
  <si>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</si>
  <si>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</si>
  <si>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</si>
  <si>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</si>
  <si>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</si>
  <si>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</si>
  <si>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</si>
  <si>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</si>
  <si>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</si>
  <si>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</si>
  <si>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</si>
  <si>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</si>
  <si>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</si>
  <si>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</si>
  <si>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</si>
  <si>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</si>
  <si>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</si>
  <si>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</si>
  <si>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</si>
  <si>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</si>
  <si>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</si>
  <si>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</si>
  <si>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</si>
  <si>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</si>
  <si>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</si>
  <si>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</si>
  <si>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</si>
  <si>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</si>
  <si>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</si>
  <si>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</si>
  <si>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</si>
  <si>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</si>
  <si>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</si>
  <si>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</si>
  <si>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</si>
  <si>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</si>
  <si>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</si>
  <si>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</si>
  <si>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</si>
  <si>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</si>
  <si>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</si>
  <si>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</si>
  <si>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</si>
  <si>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</si>
  <si>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</si>
  <si>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</si>
  <si>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</si>
  <si>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</si>
  <si>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</si>
  <si>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</si>
  <si>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</si>
  <si>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</si>
  <si>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</si>
  <si>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</si>
  <si>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</si>
  <si>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</si>
  <si>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</si>
  <si>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</si>
  <si>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</si>
  <si>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</si>
  <si>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</si>
  <si>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</si>
  <si>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</si>
  <si>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</si>
  <si>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</si>
  <si>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</si>
  <si>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</si>
  <si>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</si>
  <si>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</si>
  <si>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</si>
  <si>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</si>
  <si>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</si>
  <si>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</si>
  <si>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</si>
  <si>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</si>
  <si>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</si>
  <si>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</si>
  <si>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</si>
  <si>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</si>
  <si>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</si>
  <si>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</si>
  <si>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</si>
  <si>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</si>
  <si>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</si>
  <si>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</si>
  <si>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</si>
  <si>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</si>
  <si>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</si>
  <si>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</si>
  <si>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</si>
  <si>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</si>
  <si>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</si>
  <si>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</si>
  <si>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</si>
  <si>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</si>
  <si>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</si>
  <si>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</si>
  <si>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</si>
  <si>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</si>
  <si>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</si>
  <si>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</si>
  <si>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</si>
  <si>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</si>
  <si>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</si>
  <si>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</si>
  <si>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</si>
  <si>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</si>
  <si>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</si>
  <si>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</si>
  <si>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</si>
  <si>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</si>
  <si>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</si>
  <si>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</si>
  <si>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</si>
  <si>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</si>
  <si>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</si>
  <si>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</si>
  <si>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</si>
  <si>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</si>
  <si>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</si>
  <si>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</si>
  <si>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</si>
  <si>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</si>
  <si>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</si>
  <si>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</si>
  <si>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</si>
  <si>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</si>
  <si>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</si>
  <si>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</si>
  <si>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</si>
  <si>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</si>
  <si>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</si>
  <si>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</si>
  <si>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</si>
  <si>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</si>
  <si>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</si>
  <si>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</si>
  <si>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</si>
  <si>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</si>
  <si>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</si>
  <si>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</si>
  <si>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</si>
  <si>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</si>
  <si>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</si>
  <si>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</si>
  <si>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</si>
  <si>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</si>
  <si>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</si>
  <si>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</si>
  <si>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</si>
  <si>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</si>
  <si>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</si>
  <si>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</si>
  <si>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</si>
  <si>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</si>
  <si>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</si>
  <si>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</si>
  <si>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</si>
  <si>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</si>
  <si>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</si>
  <si>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</si>
  <si>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</si>
  <si>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</si>
  <si>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</si>
  <si>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</si>
  <si>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</si>
  <si>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</si>
  <si>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</si>
  <si>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</si>
  <si>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</si>
  <si>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</si>
  <si>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</si>
  <si>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</si>
  <si>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</si>
  <si>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</si>
  <si>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</si>
  <si>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</si>
  <si>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</si>
  <si>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</si>
  <si>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</si>
  <si>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</si>
  <si>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</si>
  <si>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</si>
  <si>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</si>
  <si>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</si>
  <si>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</si>
  <si>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</si>
  <si>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</si>
  <si>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</si>
  <si>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</si>
  <si>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</si>
  <si>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</si>
  <si>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</si>
  <si>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</si>
  <si>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</si>
  <si>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</si>
  <si>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</si>
  <si>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</si>
  <si>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</si>
  <si>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</si>
  <si>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</si>
  <si>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</si>
  <si>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</si>
  <si>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</si>
  <si>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</si>
  <si>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</si>
  <si>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</si>
  <si>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</si>
  <si>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</si>
  <si>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</si>
  <si>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</si>
  <si>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</si>
  <si>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</si>
  <si>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</si>
  <si>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</si>
  <si>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</si>
  <si>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</si>
  <si>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</si>
  <si>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</si>
  <si>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</si>
  <si>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</si>
  <si>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</si>
  <si>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</si>
  <si>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</si>
  <si>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</si>
  <si>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</si>
  <si>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</si>
  <si>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</si>
  <si>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</si>
  <si>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</si>
  <si>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</si>
  <si>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</si>
  <si>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</si>
  <si>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</si>
  <si>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</si>
  <si>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</si>
  <si>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</si>
  <si>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</si>
  <si>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</si>
  <si>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</si>
  <si>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</si>
  <si>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</si>
  <si>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</si>
  <si>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</si>
  <si>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</si>
  <si>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</si>
  <si>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</si>
  <si>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</si>
  <si>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</si>
  <si>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</si>
  <si>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</si>
  <si>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</si>
  <si>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</si>
  <si>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</si>
  <si>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</si>
  <si>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</si>
  <si>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</si>
  <si>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</si>
  <si>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</si>
  <si>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</si>
  <si>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</si>
  <si>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</si>
  <si>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</si>
  <si>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</si>
  <si>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</si>
  <si>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</si>
  <si>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</si>
  <si>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</si>
  <si>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</si>
  <si>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</si>
  <si>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</si>
  <si>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</si>
  <si>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</si>
  <si>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</si>
  <si>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</si>
  <si>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</si>
  <si>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</si>
  <si>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</si>
  <si>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</si>
  <si>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</si>
  <si>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</si>
  <si>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</si>
  <si>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</si>
  <si>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</si>
  <si>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</si>
  <si>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</si>
  <si>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</si>
  <si>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</si>
  <si>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</si>
  <si>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</si>
  <si>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</si>
  <si>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</si>
  <si>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</si>
  <si>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</si>
  <si>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</si>
  <si>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</si>
  <si>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</si>
  <si>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</si>
  <si>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</si>
  <si>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</si>
  <si>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</si>
  <si>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</si>
  <si>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</si>
  <si>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</si>
  <si>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</si>
  <si>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</si>
  <si>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</si>
  <si>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</si>
  <si>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</si>
  <si>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</si>
  <si>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</si>
  <si>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</si>
  <si>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</si>
  <si>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</si>
  <si>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</si>
  <si>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</si>
  <si>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</si>
  <si>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</si>
  <si>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</si>
  <si>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</si>
  <si>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</si>
  <si>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</si>
  <si>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</si>
  <si>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</si>
  <si>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</si>
  <si>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</si>
  <si>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</si>
  <si>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</si>
  <si>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</si>
  <si>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</si>
  <si>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</si>
  <si>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</si>
  <si>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</si>
  <si>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</si>
  <si>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</si>
  <si>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</si>
  <si>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</si>
  <si>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</si>
  <si>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</si>
  <si>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</si>
  <si>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</si>
  <si>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</si>
  <si>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</si>
  <si>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</si>
  <si>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</si>
  <si>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</si>
  <si>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</si>
  <si>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</si>
  <si>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</si>
  <si>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</si>
  <si>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</si>
  <si>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</si>
  <si>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</si>
  <si>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</si>
  <si>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</si>
  <si>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</si>
  <si>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</si>
  <si>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</si>
  <si>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</si>
  <si>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</si>
  <si>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</si>
  <si>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</si>
  <si>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</si>
  <si>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</si>
  <si>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</si>
  <si>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</si>
  <si>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</si>
  <si>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</si>
  <si>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</si>
  <si>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</si>
  <si>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</si>
  <si>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</si>
  <si>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</si>
  <si>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</si>
  <si>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</si>
  <si>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</si>
  <si>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</si>
  <si>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</si>
  <si>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</si>
  <si>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</si>
  <si>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</si>
  <si>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</si>
  <si>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</si>
  <si>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</si>
  <si>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</si>
  <si>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</si>
  <si>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</si>
  <si>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</si>
  <si>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</si>
  <si>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</si>
  <si>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</si>
  <si>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</si>
  <si>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</si>
  <si>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</si>
  <si>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</si>
  <si>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</si>
  <si>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</si>
  <si>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</si>
  <si>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</si>
  <si>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</si>
  <si>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</si>
  <si>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</si>
  <si>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</si>
  <si>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</si>
  <si>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</si>
  <si>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</si>
  <si>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</si>
  <si>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</si>
  <si>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</si>
  <si>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</si>
  <si>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</si>
  <si>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</si>
  <si>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</si>
  <si>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</si>
  <si>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</si>
  <si>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</si>
  <si>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</si>
  <si>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</si>
  <si>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</si>
  <si>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</si>
  <si>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</si>
  <si>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</si>
  <si>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</si>
  <si>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</si>
  <si>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</si>
  <si>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</si>
  <si>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</si>
  <si>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</si>
  <si>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</si>
  <si>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</si>
  <si>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</si>
  <si>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</si>
  <si>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</si>
  <si>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</si>
  <si>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</si>
  <si>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</si>
  <si>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</si>
  <si>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</si>
  <si>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</si>
  <si>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</si>
  <si>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</si>
  <si>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</si>
  <si>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</si>
  <si>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</si>
  <si>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</si>
  <si>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</si>
  <si>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</si>
  <si>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</si>
  <si>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</si>
  <si>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</si>
  <si>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</si>
  <si>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</si>
  <si>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</si>
  <si>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</si>
  <si>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</si>
  <si>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</si>
  <si>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</si>
  <si>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</si>
  <si>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</si>
  <si>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</si>
  <si>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</si>
  <si>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</si>
  <si>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</si>
  <si>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</si>
  <si>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</si>
  <si>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</si>
  <si>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</si>
  <si>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</si>
  <si>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</si>
  <si>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</si>
  <si>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</si>
  <si>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</si>
  <si>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</si>
  <si>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</si>
  <si>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</si>
  <si>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</si>
  <si>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</si>
  <si>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</si>
  <si>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</si>
  <si>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</si>
  <si>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</si>
  <si>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</si>
  <si>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</si>
  <si>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</si>
  <si>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</si>
  <si>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</si>
  <si>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</si>
  <si>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</si>
  <si>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</si>
  <si>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</si>
  <si>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</si>
  <si>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</si>
  <si>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</si>
  <si>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</si>
  <si>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</si>
  <si>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</si>
  <si>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</si>
  <si>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</si>
  <si>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</si>
  <si>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</si>
  <si>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</si>
  <si>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</si>
  <si>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</si>
  <si>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</si>
  <si>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</si>
  <si>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</si>
  <si>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</si>
  <si>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</si>
  <si>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</si>
  <si>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</si>
  <si>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</si>
  <si>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</si>
  <si>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</si>
  <si>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</si>
  <si>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</si>
  <si>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</si>
  <si>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</si>
  <si>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</si>
  <si>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</si>
  <si>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</si>
  <si>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</si>
  <si>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</si>
  <si>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</si>
  <si>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</si>
  <si>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</si>
  <si>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</si>
  <si>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</si>
  <si>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</si>
  <si>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</si>
  <si>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</si>
  <si>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</si>
  <si>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</si>
  <si>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</si>
  <si>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</si>
  <si>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</si>
  <si>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</si>
  <si>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</si>
  <si>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</si>
  <si>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</si>
  <si>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</si>
  <si>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</si>
  <si>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</si>
  <si>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</si>
  <si>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</si>
  <si>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</si>
  <si>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</si>
  <si>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</si>
  <si>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</si>
  <si>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</si>
  <si>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</si>
  <si>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</si>
  <si>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</si>
  <si>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</si>
  <si>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</si>
  <si>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</si>
  <si>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</si>
  <si>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</si>
  <si>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</si>
  <si>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</si>
  <si>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</si>
  <si>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</si>
  <si>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</si>
  <si>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</si>
  <si>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</si>
  <si>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</si>
  <si>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</si>
  <si>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</si>
  <si>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</si>
  <si>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</si>
  <si>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</si>
  <si>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</si>
  <si>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</si>
  <si>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</si>
  <si>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</si>
  <si>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</si>
  <si>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</si>
  <si>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</si>
  <si>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</si>
  <si>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</si>
  <si>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</si>
  <si>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</si>
  <si>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</si>
  <si>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</si>
  <si>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</si>
  <si>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</si>
  <si>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</si>
  <si>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</si>
  <si>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</si>
  <si>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</si>
  <si>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</si>
  <si>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</si>
  <si>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</si>
  <si>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</si>
  <si>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</si>
  <si>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</si>
  <si>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</si>
  <si>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</si>
  <si>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</si>
  <si>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</si>
  <si>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</si>
  <si>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</si>
  <si>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</si>
  <si>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</si>
  <si>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</si>
  <si>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</si>
  <si>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</si>
  <si>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</si>
  <si>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</si>
  <si>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</si>
  <si>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</si>
  <si>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</si>
  <si>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</si>
  <si>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</si>
  <si>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</si>
  <si>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</si>
  <si>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</si>
  <si>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</si>
  <si>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</si>
  <si>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</si>
  <si>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</si>
  <si>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</si>
  <si>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</si>
  <si>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</si>
  <si>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</si>
  <si>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</si>
  <si>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</si>
  <si>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</si>
  <si>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</si>
  <si>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</si>
  <si>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</si>
  <si>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</si>
  <si>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</si>
  <si>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</si>
  <si>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</si>
  <si>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</si>
  <si>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</si>
  <si>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</si>
  <si>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</si>
  <si>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</si>
  <si>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</si>
  <si>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</si>
  <si>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</si>
  <si>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</si>
  <si>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</si>
  <si>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</si>
  <si>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</si>
  <si>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</si>
  <si>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</si>
  <si>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</si>
  <si>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</si>
  <si>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</si>
  <si>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</si>
  <si>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</si>
  <si>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</si>
  <si>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</si>
  <si>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</si>
  <si>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</si>
  <si>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</si>
  <si>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</si>
  <si>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</si>
  <si>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</si>
  <si>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</si>
  <si>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</si>
  <si>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</si>
  <si>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</si>
  <si>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</si>
  <si>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</si>
  <si>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</si>
  <si>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</si>
  <si>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</si>
  <si>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</si>
  <si>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</si>
  <si>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</si>
  <si>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</si>
  <si>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</si>
  <si>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</si>
  <si>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</si>
  <si>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</si>
  <si>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</si>
  <si>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</si>
  <si>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</si>
  <si>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</si>
  <si>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</si>
  <si>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</si>
  <si>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</si>
  <si>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</si>
  <si>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</si>
  <si>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</si>
  <si>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</si>
  <si>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</si>
  <si>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</si>
  <si>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</si>
  <si>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</si>
  <si>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</si>
  <si>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</si>
  <si>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</si>
  <si>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</si>
  <si>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</si>
  <si>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</si>
  <si>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</si>
  <si>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</si>
  <si>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</si>
  <si>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</si>
  <si>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</si>
  <si>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</si>
  <si>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</si>
  <si>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</si>
  <si>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</si>
  <si>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</si>
  <si>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</si>
  <si>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</si>
  <si>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</si>
  <si>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</si>
  <si>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</si>
  <si>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</si>
  <si>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</si>
  <si>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</si>
  <si>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</si>
  <si>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</si>
  <si>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</si>
  <si>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</si>
  <si>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</si>
  <si>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</si>
  <si>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</si>
  <si>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</si>
  <si>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</si>
  <si>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</si>
  <si>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</si>
  <si>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</si>
  <si>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</si>
  <si>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</si>
  <si>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</si>
  <si>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</si>
  <si>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</si>
  <si>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</si>
  <si>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</si>
  <si>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</si>
  <si>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</si>
  <si>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</si>
  <si>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</si>
  <si>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</si>
  <si>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</si>
  <si>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</si>
  <si>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</si>
  <si>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</si>
  <si>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</si>
  <si>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</si>
  <si>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</si>
  <si>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</si>
  <si>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</si>
  <si>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</si>
  <si>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</si>
  <si>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</si>
  <si>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</si>
  <si>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</si>
  <si>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</si>
  <si>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</si>
  <si>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</si>
  <si>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</si>
  <si>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</si>
  <si>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</si>
  <si>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</si>
  <si>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</si>
  <si>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</si>
  <si>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</si>
  <si>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</si>
  <si>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</si>
  <si>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</si>
  <si>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</si>
  <si>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</si>
  <si>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</si>
  <si>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</si>
  <si>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</si>
  <si>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</si>
  <si>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</si>
  <si>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</si>
  <si>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</si>
  <si>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</si>
  <si>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</si>
  <si>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</si>
  <si>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</si>
  <si>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</si>
  <si>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</si>
  <si>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</si>
  <si>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</si>
  <si>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</si>
  <si>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</si>
  <si>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</si>
  <si>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</si>
  <si>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</si>
  <si>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</si>
  <si>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</si>
  <si>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</si>
  <si>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</si>
  <si>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</si>
  <si>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</si>
  <si>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</si>
  <si>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</si>
  <si>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</si>
  <si>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</si>
  <si>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</si>
  <si>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</si>
  <si>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</si>
  <si>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</si>
  <si>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</si>
  <si>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</si>
  <si>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</si>
  <si>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</si>
  <si>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</si>
  <si>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</si>
  <si>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</si>
  <si>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</si>
  <si>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</si>
  <si>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</si>
  <si>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</si>
  <si>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</si>
  <si>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</si>
  <si>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</si>
  <si>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</si>
  <si>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</si>
  <si>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</si>
  <si>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</si>
  <si>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</si>
  <si>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</si>
  <si>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</si>
  <si>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</si>
  <si>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</si>
  <si>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</si>
  <si>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</si>
  <si>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</si>
  <si>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</si>
  <si>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</si>
  <si>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</si>
  <si>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</si>
  <si>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</si>
  <si>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</si>
  <si>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</si>
  <si>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</si>
  <si>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</si>
  <si>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</si>
  <si>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</si>
  <si>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</si>
  <si>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</si>
  <si>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</si>
  <si>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</si>
  <si>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</si>
  <si>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</si>
  <si>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</si>
  <si>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</si>
  <si>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</si>
  <si>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</si>
  <si>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</si>
  <si>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</si>
  <si>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</si>
  <si>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</si>
  <si>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</si>
  <si>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</si>
  <si>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</si>
  <si>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</si>
  <si>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</si>
  <si>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</si>
  <si>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</si>
  <si>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</si>
  <si>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</si>
  <si>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</si>
  <si>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</si>
  <si>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</si>
  <si>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</si>
  <si>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</si>
  <si>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</si>
  <si>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</si>
  <si>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</si>
  <si>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</si>
  <si>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</si>
  <si>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</si>
  <si>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</si>
  <si>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</si>
  <si>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</si>
  <si>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</si>
  <si>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</si>
  <si>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</si>
  <si>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</si>
  <si>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</si>
  <si>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</si>
  <si>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</si>
  <si>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</si>
  <si>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</si>
  <si>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</si>
  <si>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</si>
  <si>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</si>
  <si>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</si>
  <si>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</si>
  <si>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</si>
  <si>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</si>
  <si>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</si>
  <si>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</si>
  <si>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</si>
  <si>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</si>
  <si>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</si>
  <si>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</si>
  <si>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</si>
  <si>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</si>
  <si>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</si>
  <si>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</si>
  <si>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</si>
  <si>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</si>
  <si>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</si>
  <si>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</si>
  <si>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</si>
  <si>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</si>
  <si>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</si>
  <si>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</si>
  <si>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</si>
  <si>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</si>
  <si>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</si>
  <si>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</si>
  <si>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</si>
  <si>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</si>
  <si>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</si>
  <si>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</si>
  <si>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</si>
  <si>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</si>
  <si>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</si>
  <si>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</si>
  <si>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</si>
  <si>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</si>
  <si>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</si>
  <si>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</si>
  <si>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</si>
  <si>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</si>
  <si>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</si>
  <si>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</si>
  <si>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</si>
  <si>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</si>
  <si>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</si>
  <si>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</si>
  <si>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</si>
  <si>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</si>
  <si>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</si>
  <si>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</si>
  <si>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</si>
  <si>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</si>
  <si>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</si>
  <si>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</si>
  <si>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</si>
  <si>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</si>
  <si>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</si>
  <si>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</si>
  <si>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</si>
  <si>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</si>
  <si>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</si>
  <si>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</si>
  <si>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</si>
  <si>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</si>
  <si>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</si>
  <si>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</si>
  <si>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</si>
  <si>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</si>
  <si>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</si>
  <si>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</si>
  <si>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</si>
  <si>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</si>
  <si>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</si>
  <si>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</si>
  <si>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</si>
  <si>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</si>
  <si>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</si>
  <si>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</si>
  <si>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</si>
  <si>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</si>
  <si>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</si>
  <si>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</si>
  <si>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</si>
  <si>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</si>
  <si>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</si>
  <si>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</si>
  <si>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</si>
  <si>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</si>
  <si>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</si>
  <si>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</si>
  <si>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</si>
  <si>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</si>
  <si>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</si>
  <si>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</si>
  <si>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</si>
  <si>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</si>
  <si>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</si>
  <si>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</si>
  <si>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</si>
  <si>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</si>
  <si>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</si>
  <si>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</si>
  <si>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</si>
  <si>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</si>
  <si>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</si>
  <si>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</si>
  <si>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</si>
  <si>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</si>
  <si>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</si>
  <si>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</si>
  <si>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</si>
  <si>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</si>
  <si>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</si>
  <si>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</si>
  <si>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</si>
  <si>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</si>
  <si>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</si>
  <si>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</si>
  <si>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</si>
  <si>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</si>
  <si>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</si>
  <si>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</si>
  <si>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</si>
  <si>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</si>
  <si>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</si>
  <si>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</si>
  <si>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</si>
  <si>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</si>
  <si>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</si>
  <si>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</si>
  <si>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</si>
  <si>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</si>
  <si>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</si>
  <si>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</si>
  <si>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</si>
  <si>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</si>
  <si>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</si>
  <si>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</si>
  <si>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</si>
  <si>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</si>
  <si>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</si>
  <si>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</si>
  <si>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</si>
  <si>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</si>
  <si>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</si>
  <si>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</si>
  <si>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</si>
  <si>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</si>
  <si>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</si>
  <si>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</si>
  <si>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</si>
  <si>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</si>
  <si>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</si>
  <si>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</si>
  <si>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</si>
  <si>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</si>
  <si>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</si>
  <si>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</si>
  <si>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</si>
  <si>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</si>
  <si>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</si>
  <si>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</si>
  <si>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</si>
  <si>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</si>
  <si>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</si>
  <si>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</si>
  <si>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</si>
  <si>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</si>
  <si>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</si>
  <si>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</si>
  <si>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</si>
  <si>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</si>
  <si>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</si>
  <si>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</si>
  <si>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</si>
  <si>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</si>
  <si>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</si>
  <si>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</si>
  <si>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</si>
  <si>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</si>
  <si>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</si>
  <si>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</si>
  <si>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</si>
  <si>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</si>
  <si>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</si>
  <si>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</si>
  <si>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</si>
  <si>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</si>
  <si>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</si>
  <si>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</si>
  <si>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</si>
  <si>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</si>
  <si>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</si>
  <si>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</si>
  <si>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</si>
  <si>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</si>
  <si>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</si>
  <si>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</si>
  <si>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</si>
  <si>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</si>
  <si>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</si>
  <si>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</si>
  <si>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</si>
  <si>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</si>
  <si>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</si>
  <si>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</si>
  <si>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</si>
  <si>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</si>
  <si>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</si>
  <si>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</si>
  <si>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</si>
  <si>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</si>
  <si>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</si>
  <si>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</si>
  <si>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</si>
  <si>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</si>
  <si>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</si>
  <si>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</si>
  <si>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</si>
  <si>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</si>
  <si>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</si>
  <si>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</si>
  <si>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</si>
  <si>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</si>
  <si>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</si>
  <si>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</si>
  <si>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</si>
  <si>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</si>
  <si>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</si>
  <si>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</si>
  <si>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</si>
  <si>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</si>
  <si>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</si>
  <si>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</si>
  <si>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</si>
  <si>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</si>
  <si>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</si>
  <si>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</si>
  <si>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</si>
  <si>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</si>
  <si>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</si>
  <si>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</si>
  <si>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</si>
  <si>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</si>
  <si>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</si>
  <si>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</si>
  <si>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</si>
  <si>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</si>
  <si>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</si>
  <si>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</si>
  <si>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</si>
  <si>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</si>
  <si>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</si>
  <si>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</si>
  <si>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</si>
  <si>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</si>
  <si>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</si>
  <si>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</si>
  <si>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</si>
  <si>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</si>
  <si>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</si>
  <si>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</si>
  <si>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</si>
  <si>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</si>
  <si>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</si>
  <si>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</si>
  <si>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</si>
  <si>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</si>
  <si>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</si>
  <si>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</si>
  <si>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</si>
  <si>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</si>
  <si>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</si>
  <si>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</si>
  <si>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</si>
  <si>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</si>
  <si>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</si>
  <si>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</si>
  <si>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</si>
  <si>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</si>
  <si>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</si>
  <si>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</si>
  <si>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</si>
  <si>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</si>
  <si>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</si>
  <si>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</si>
  <si>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</si>
  <si>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</si>
  <si>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</si>
  <si>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</si>
  <si>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</si>
  <si>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</si>
  <si>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</si>
  <si>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</si>
  <si>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</si>
  <si>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</si>
  <si>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</si>
  <si>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</si>
  <si>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</si>
  <si>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</si>
  <si>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</si>
  <si>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</si>
  <si>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</si>
  <si>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</si>
  <si>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</si>
  <si>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</si>
  <si>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</si>
  <si>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</si>
  <si>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</si>
  <si>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</si>
  <si>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</si>
  <si>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</si>
  <si>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</si>
  <si>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</si>
  <si>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</si>
  <si>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</si>
  <si>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</si>
  <si>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</si>
  <si>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</si>
  <si>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</si>
  <si>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</si>
  <si>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</si>
  <si>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</si>
  <si>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</si>
  <si>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</si>
  <si>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</si>
  <si>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</si>
  <si>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</si>
  <si>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</si>
  <si>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</si>
  <si>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</si>
  <si>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</si>
  <si>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</si>
  <si>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</si>
  <si>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</si>
  <si>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</si>
  <si>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</si>
  <si>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</si>
  <si>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</si>
  <si>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</si>
  <si>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</si>
  <si>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</si>
  <si>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</si>
  <si>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</si>
  <si>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</si>
  <si>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</si>
  <si>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</si>
  <si>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</si>
  <si>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</si>
  <si>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</si>
  <si>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</si>
  <si>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</si>
  <si>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</si>
  <si>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</si>
  <si>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</si>
  <si>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</si>
  <si>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</si>
  <si>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</si>
  <si>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</si>
  <si>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</si>
  <si>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</si>
  <si>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</si>
  <si>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</si>
  <si>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</si>
  <si>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</si>
  <si>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</si>
  <si>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</si>
  <si>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</si>
  <si>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</si>
  <si>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</si>
  <si>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</si>
  <si>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</si>
  <si>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</si>
  <si>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</si>
  <si>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</si>
  <si>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</si>
  <si>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</si>
  <si>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</si>
  <si>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</si>
  <si>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</si>
  <si>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</si>
  <si>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</si>
  <si>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</si>
  <si>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</si>
  <si>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</si>
  <si>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</si>
  <si>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</si>
  <si>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</si>
  <si>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</si>
  <si>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</si>
  <si>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</si>
  <si>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</si>
  <si>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</si>
  <si>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</si>
  <si>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</si>
  <si>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</si>
  <si>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</si>
  <si>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</si>
  <si>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</si>
  <si>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</si>
  <si>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</si>
  <si>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</si>
  <si>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</si>
  <si>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</si>
  <si>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</si>
  <si>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</si>
  <si>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</si>
  <si>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</si>
  <si>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</si>
  <si>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</si>
  <si>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</si>
  <si>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</si>
  <si>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</si>
  <si>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</si>
  <si>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</si>
  <si>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</si>
  <si>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</si>
  <si>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</si>
  <si>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</si>
  <si>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</si>
  <si>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</si>
  <si>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</si>
  <si>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</si>
  <si>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</si>
  <si>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</si>
  <si>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</si>
  <si>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</si>
  <si>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</si>
  <si>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</si>
  <si>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</si>
  <si>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</si>
  <si>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</si>
  <si>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</si>
  <si>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</si>
  <si>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</si>
  <si>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</si>
  <si>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</si>
  <si>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</si>
  <si>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</si>
  <si>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</si>
  <si>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</si>
  <si>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</si>
  <si>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</si>
  <si>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</si>
  <si>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</si>
  <si>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</si>
  <si>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</si>
  <si>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</si>
  <si>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</si>
  <si>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</si>
  <si>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</si>
  <si>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</si>
  <si>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</si>
  <si>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</si>
  <si>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</si>
  <si>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</si>
  <si>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</si>
  <si>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</si>
  <si>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</si>
  <si>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</si>
  <si>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</si>
  <si>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</si>
  <si>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</si>
  <si>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</si>
  <si>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</si>
  <si>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</si>
  <si>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</si>
  <si>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</si>
  <si>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</si>
  <si>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</si>
  <si>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</si>
  <si>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</si>
  <si>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</si>
  <si>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</si>
  <si>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</si>
  <si>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</si>
  <si>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</si>
  <si>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</si>
  <si>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</si>
  <si>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</si>
  <si>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</si>
  <si>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</si>
  <si>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</si>
  <si>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</si>
  <si>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</si>
  <si>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</si>
  <si>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</si>
  <si>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</si>
  <si>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</si>
  <si>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</si>
  <si>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</si>
  <si>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</si>
  <si>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</si>
  <si>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</si>
  <si>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</si>
  <si>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</si>
  <si>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</si>
  <si>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</si>
  <si>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</si>
  <si>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</si>
  <si>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</si>
  <si>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</si>
  <si>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</si>
  <si>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</si>
  <si>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</si>
  <si>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</si>
  <si>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</si>
  <si>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</si>
  <si>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</si>
  <si>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</si>
  <si>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</si>
  <si>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</si>
  <si>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</si>
  <si>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</si>
  <si>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</si>
  <si>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</si>
  <si>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</si>
  <si>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</si>
  <si>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</si>
  <si>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</si>
  <si>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</si>
  <si>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</si>
  <si>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</si>
  <si>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</si>
  <si>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</si>
  <si>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</si>
  <si>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</si>
  <si>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</si>
  <si>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</si>
  <si>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</si>
  <si>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</si>
  <si>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</si>
  <si>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</si>
  <si>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</si>
  <si>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</si>
  <si>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</si>
  <si>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</si>
  <si>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</si>
  <si>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</si>
  <si>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</si>
  <si>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</si>
  <si>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</si>
  <si>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</si>
  <si>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</si>
  <si>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</si>
  <si>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</si>
  <si>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</si>
  <si>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</si>
  <si>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</si>
  <si>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</si>
  <si>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</si>
  <si>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</si>
  <si>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</si>
  <si>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</si>
  <si>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</si>
  <si>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</si>
  <si>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</si>
  <si>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</si>
  <si>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</si>
  <si>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</si>
  <si>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</si>
  <si>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</si>
  <si>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</si>
  <si>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</si>
  <si>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</si>
  <si>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</si>
  <si>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</si>
  <si>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</si>
  <si>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</si>
  <si>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</si>
  <si>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</si>
  <si>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</si>
  <si>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</si>
  <si>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</si>
  <si>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</si>
  <si>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</si>
  <si>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</si>
  <si>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</si>
  <si>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</si>
  <si>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</si>
  <si>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</si>
  <si>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</si>
  <si>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</si>
  <si>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</si>
  <si>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</si>
  <si>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</si>
  <si>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</si>
  <si>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</si>
  <si>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</si>
  <si>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</si>
  <si>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</si>
  <si>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</si>
  <si>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</si>
  <si>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</si>
  <si>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</si>
  <si>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</si>
  <si>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</si>
  <si>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</si>
  <si>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</si>
  <si>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</si>
  <si>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</si>
  <si>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</si>
  <si>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</si>
  <si>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</si>
  <si>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</si>
  <si>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</si>
  <si>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</si>
  <si>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</si>
  <si>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</si>
  <si>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</si>
  <si>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</si>
  <si>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</si>
  <si>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</si>
  <si>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</si>
  <si>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</si>
  <si>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</si>
  <si>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</si>
  <si>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</si>
  <si>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</si>
  <si>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</si>
  <si>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</si>
  <si>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</si>
  <si>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</si>
  <si>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</si>
  <si>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</si>
  <si>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</si>
  <si>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</si>
  <si>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</si>
  <si>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</si>
  <si>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</si>
  <si>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</si>
  <si>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</si>
  <si>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</si>
  <si>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</si>
  <si>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</si>
  <si>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</si>
  <si>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</si>
  <si>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</si>
  <si>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</si>
  <si>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</si>
  <si>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</si>
  <si>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</si>
  <si>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</si>
  <si>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</si>
  <si>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</si>
  <si>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</si>
  <si>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</si>
  <si>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</si>
  <si>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</si>
  <si>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</si>
  <si>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</si>
  <si>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</si>
  <si>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</si>
  <si>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</si>
  <si>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</si>
  <si>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</si>
  <si>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</si>
  <si>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</si>
  <si>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</si>
  <si>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</si>
  <si>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</si>
  <si>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</si>
  <si>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</si>
  <si>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</si>
  <si>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</si>
  <si>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</si>
  <si>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</si>
  <si>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</si>
  <si>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</si>
  <si>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</si>
  <si>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</si>
  <si>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</si>
  <si>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</si>
  <si>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</si>
  <si>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</si>
  <si>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</si>
  <si>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</si>
  <si>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</si>
  <si>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</si>
  <si>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</si>
  <si>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</si>
  <si>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</si>
  <si>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</si>
  <si>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</si>
  <si>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</si>
  <si>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</si>
  <si>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</si>
  <si>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</si>
  <si>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</si>
  <si>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</si>
  <si>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</si>
  <si>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</si>
  <si>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</si>
  <si>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</si>
  <si>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</si>
  <si>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</si>
  <si>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</si>
  <si>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</si>
  <si>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</si>
  <si>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</si>
  <si>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</si>
  <si>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</si>
  <si>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</si>
  <si>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</si>
  <si>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</si>
  <si>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</si>
  <si>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</si>
  <si>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</si>
  <si>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</si>
  <si>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</si>
  <si>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</si>
  <si>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</si>
  <si>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</si>
  <si>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</si>
  <si>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</si>
  <si>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</si>
  <si>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</si>
  <si>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</si>
  <si>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</si>
  <si>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</si>
  <si>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</si>
  <si>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</si>
  <si>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</si>
  <si>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</si>
  <si>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</si>
  <si>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</si>
  <si>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</si>
  <si>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</si>
  <si>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</si>
  <si>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</si>
  <si>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</si>
  <si>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</si>
  <si>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</si>
  <si>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</si>
  <si>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</si>
  <si>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</si>
  <si>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</si>
  <si>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</si>
  <si>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</si>
  <si>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</si>
  <si>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</si>
  <si>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</si>
  <si>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</si>
  <si>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</si>
  <si>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</si>
  <si>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</si>
  <si>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</si>
  <si>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</si>
  <si>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</si>
  <si>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</si>
  <si>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</si>
  <si>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</si>
  <si>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</si>
  <si>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</si>
  <si>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</si>
  <si>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</si>
  <si>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</si>
  <si>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</si>
  <si>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</si>
  <si>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</si>
  <si>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</si>
  <si>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</si>
  <si>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</si>
  <si>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</si>
  <si>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</si>
  <si>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</si>
  <si>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</si>
  <si>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</si>
  <si>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</si>
  <si>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</si>
  <si>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</si>
  <si>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</si>
  <si>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</si>
  <si>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</si>
  <si>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</si>
  <si>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</si>
  <si>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</si>
  <si>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</si>
  <si>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</si>
  <si>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</si>
  <si>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</si>
  <si>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</si>
  <si>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</si>
  <si>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</si>
  <si>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</si>
  <si>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</si>
  <si>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</si>
  <si>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</si>
  <si>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</si>
  <si>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</si>
  <si>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</si>
  <si>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</si>
  <si>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</si>
  <si>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</si>
  <si>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</si>
  <si>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</si>
  <si>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</si>
  <si>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</si>
  <si>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</si>
  <si>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</si>
  <si>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</si>
  <si>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</si>
  <si>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</si>
  <si>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</si>
  <si>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</si>
  <si>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</si>
  <si>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</si>
  <si>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</si>
  <si>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</si>
  <si>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</si>
  <si>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</si>
  <si>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</si>
  <si>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</si>
  <si>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</si>
  <si>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</si>
  <si>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</si>
  <si>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</si>
  <si>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</si>
  <si>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</si>
  <si>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</si>
  <si>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</si>
  <si>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</si>
  <si>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</si>
  <si>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</si>
  <si>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</si>
  <si>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</si>
  <si>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</si>
  <si>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</si>
  <si>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</si>
  <si>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</si>
  <si>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</si>
  <si>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</si>
  <si>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</si>
  <si>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</si>
  <si>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</si>
  <si>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</si>
  <si>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</si>
  <si>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</si>
  <si>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</si>
  <si>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</si>
  <si>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</si>
  <si>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</si>
  <si>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</si>
  <si>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</si>
  <si>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</si>
  <si>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</si>
  <si>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</si>
  <si>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</si>
  <si>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</si>
  <si>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</si>
  <si>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</si>
  <si>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</si>
  <si>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</si>
  <si>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</si>
  <si>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</si>
  <si>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</si>
  <si>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</si>
  <si>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</si>
  <si>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</si>
  <si>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</si>
  <si>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</si>
  <si>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</si>
  <si>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</si>
  <si>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</si>
  <si>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</si>
  <si>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</si>
  <si>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</si>
  <si>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</si>
  <si>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</si>
  <si>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</si>
  <si>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</si>
  <si>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</si>
  <si>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</si>
  <si>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</si>
  <si>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</si>
  <si>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</si>
  <si>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</si>
  <si>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</si>
  <si>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</si>
  <si>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</si>
  <si>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</si>
  <si>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</si>
  <si>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</si>
  <si>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</si>
  <si>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</si>
  <si>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</si>
  <si>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</si>
  <si>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</si>
  <si>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</si>
  <si>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</si>
  <si>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</si>
  <si>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</si>
  <si>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</si>
  <si>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</si>
  <si>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</si>
  <si>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</si>
  <si>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</si>
  <si>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</si>
  <si>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</si>
  <si>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</si>
  <si>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</si>
  <si>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</si>
  <si>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</si>
  <si>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</si>
  <si>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</si>
  <si>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</si>
  <si>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</si>
  <si>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</si>
  <si>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</si>
  <si>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</si>
  <si>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</si>
  <si>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</si>
  <si>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</si>
  <si>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</si>
  <si>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</si>
  <si>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</si>
  <si>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</si>
  <si>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</si>
  <si>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</si>
  <si>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</si>
  <si>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</si>
  <si>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</si>
  <si>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</si>
  <si>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</si>
  <si>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</si>
  <si>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</si>
  <si>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</si>
  <si>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</si>
  <si>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</si>
  <si>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</si>
  <si>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</si>
  <si>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</si>
  <si>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</si>
  <si>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</si>
  <si>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</si>
  <si>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</si>
  <si>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</si>
  <si>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</si>
  <si>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</si>
  <si>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</si>
  <si>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</si>
  <si>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</si>
  <si>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</si>
  <si>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</si>
  <si>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</si>
  <si>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</si>
  <si>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</si>
  <si>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</si>
  <si>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</si>
  <si>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</si>
  <si>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</si>
  <si>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</si>
  <si>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</si>
  <si>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</si>
  <si>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</si>
  <si>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</si>
  <si>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</si>
  <si>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</si>
  <si>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</si>
  <si>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</si>
  <si>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</si>
  <si>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</si>
  <si>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</si>
  <si>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</si>
  <si>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</si>
  <si>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</si>
  <si>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</si>
  <si>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</si>
  <si>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</si>
  <si>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</si>
  <si>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</si>
  <si>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</si>
  <si>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</si>
  <si>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</si>
  <si>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</si>
  <si>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</si>
  <si>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</si>
  <si>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</si>
  <si>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</si>
  <si>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</si>
  <si>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</si>
  <si>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</si>
  <si>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</si>
  <si>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</si>
  <si>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</si>
  <si>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</si>
  <si>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</si>
  <si>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</si>
  <si>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</si>
  <si>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</si>
  <si>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</si>
  <si>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</si>
  <si>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</si>
  <si>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</si>
  <si>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</si>
  <si>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</si>
  <si>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</si>
  <si>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</si>
  <si>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</si>
  <si>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</si>
  <si>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</si>
  <si>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</si>
  <si>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</si>
  <si>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</si>
  <si>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</si>
  <si>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</si>
  <si>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</si>
  <si>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</si>
  <si>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</si>
  <si>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</si>
  <si>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</si>
  <si>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</si>
  <si>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</si>
  <si>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</si>
  <si>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</si>
  <si>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</si>
  <si>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</si>
  <si>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</si>
  <si>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</si>
  <si>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</si>
  <si>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</si>
  <si>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</si>
  <si>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</si>
  <si>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</si>
  <si>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</si>
  <si>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</si>
  <si>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</si>
  <si>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</si>
  <si>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</si>
  <si>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</si>
  <si>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</si>
  <si>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</si>
  <si>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</si>
  <si>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</si>
  <si>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</si>
  <si>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</si>
  <si>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</si>
  <si>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</si>
  <si>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</si>
  <si>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</si>
  <si>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</si>
  <si>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</si>
  <si>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</si>
  <si>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</si>
  <si>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</si>
  <si>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</si>
  <si>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</si>
  <si>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</si>
  <si>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</si>
  <si>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</si>
  <si>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</si>
  <si>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</si>
  <si>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</si>
  <si>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</si>
  <si>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</si>
  <si>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</si>
  <si>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</si>
  <si>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</si>
  <si>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</si>
  <si>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</si>
  <si>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</si>
  <si>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</si>
  <si>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</si>
  <si>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</si>
  <si>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</si>
  <si>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</si>
  <si>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</si>
  <si>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</si>
  <si>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</si>
  <si>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</si>
  <si>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</si>
  <si>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</si>
  <si>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</si>
  <si>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</si>
  <si>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</si>
  <si>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</si>
  <si>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</si>
  <si>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</si>
  <si>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</si>
  <si>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</si>
  <si>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</si>
  <si>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</si>
  <si>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</si>
  <si>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</si>
  <si>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</si>
  <si>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</si>
  <si>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</si>
  <si>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</si>
  <si>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</si>
  <si>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</si>
  <si>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</si>
  <si>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</si>
  <si>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</si>
  <si>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</si>
  <si>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</si>
  <si>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</si>
  <si>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</si>
  <si>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</si>
  <si>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</si>
  <si>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</si>
  <si>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</si>
  <si>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</si>
  <si>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</si>
  <si>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</si>
  <si>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</si>
  <si>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</si>
  <si>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</si>
  <si>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</si>
  <si>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</si>
  <si>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</si>
  <si>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</si>
  <si>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</si>
  <si>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</si>
  <si>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</si>
  <si>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</si>
  <si>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</si>
  <si>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</si>
  <si>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</si>
  <si>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</si>
  <si>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</si>
  <si>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</si>
  <si>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</si>
  <si>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</si>
  <si>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</si>
  <si>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</si>
  <si>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</si>
  <si>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</si>
  <si>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</si>
  <si>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</si>
  <si>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</si>
  <si>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</si>
  <si>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</si>
  <si>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</si>
  <si>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</si>
  <si>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</si>
  <si>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</si>
  <si>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</si>
  <si>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</si>
  <si>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</si>
  <si>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</si>
  <si>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</si>
  <si>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</si>
  <si>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</si>
  <si>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</si>
  <si>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</si>
  <si>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</si>
  <si>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</si>
  <si>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</si>
  <si>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</si>
  <si>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</si>
  <si>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</si>
  <si>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</si>
  <si>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</si>
  <si>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</si>
  <si>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</si>
  <si>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</si>
  <si>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</si>
  <si>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</si>
  <si>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</si>
  <si>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</si>
  <si>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</si>
  <si>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</si>
  <si>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</si>
  <si>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</si>
  <si>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</si>
  <si>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</si>
  <si>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</si>
  <si>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</si>
  <si>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</si>
  <si>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</si>
  <si>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</si>
  <si>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</si>
  <si>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</si>
  <si>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</si>
  <si>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</si>
  <si>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</si>
  <si>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</si>
  <si>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</si>
  <si>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</si>
  <si>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</si>
  <si>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</si>
  <si>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</si>
  <si>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</si>
  <si>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</si>
  <si>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</si>
  <si>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</si>
  <si>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</si>
  <si>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>MODELO PNEUS LTDA</t>
  </si>
  <si>
    <t>94510682000126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</si>
</sst>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7" t="s">
        <v>3752</v>
      </c>
      <c r="B1" s="128"/>
      <c r="C1" s="128"/>
      <c r="D1" s="128"/>
      <c r="E1" s="128"/>
      <c r="F1" s="128"/>
      <c r="G1" s="129"/>
    </row>
    <row r="2" spans="1:8" s="59" customFormat="1" ht="15.75" thickBot="1" x14ac:dyDescent="0.3">
      <c r="A2" s="15" t="s">
        <v>161</v>
      </c>
      <c r="B2" s="133" t="s">
        <v>4005</v>
      </c>
      <c r="C2" s="133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4" t="s">
        <v>4043</v>
      </c>
      <c r="C3" s="134"/>
      <c r="D3" s="134"/>
      <c r="E3" s="134"/>
      <c r="F3" s="134"/>
      <c r="G3" s="135"/>
    </row>
    <row r="4" spans="1:8" s="59" customFormat="1" ht="15.75" thickBot="1" x14ac:dyDescent="0.3">
      <c r="A4" s="15" t="s">
        <v>175</v>
      </c>
      <c r="B4" s="136" t="s">
        <v>4044</v>
      </c>
      <c r="C4" s="136"/>
      <c r="D4" s="136"/>
      <c r="E4" s="137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8"/>
      <c r="G5" s="139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23000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0" t="s">
        <v>3750</v>
      </c>
      <c r="B11" s="131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0"/>
      <c r="B12" s="132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1898043.2799999998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4" t="s">
        <v>3761</v>
      </c>
      <c r="B10" s="164" t="s">
        <v>3759</v>
      </c>
      <c r="C10" s="164" t="s">
        <v>3760</v>
      </c>
      <c r="D10" s="140" t="s">
        <v>3675</v>
      </c>
      <c r="E10" s="166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65"/>
      <c r="B11" s="165"/>
      <c r="C11" s="165"/>
      <c r="D11" s="141"/>
      <c r="E11" s="167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6"/>
  <sheetViews>
    <sheetView tabSelected="1" workbookViewId="0">
      <selection activeCell="G23" sqref="G23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6" t="s">
        <v>4080</v>
      </c>
      <c r="D4" s="136"/>
      <c r="E4" s="136"/>
      <c r="F4" s="136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23000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4" t="s">
        <v>3754</v>
      </c>
      <c r="B10" s="164" t="s">
        <v>3755</v>
      </c>
      <c r="C10" s="164" t="s">
        <v>3677</v>
      </c>
      <c r="D10" s="140" t="s">
        <v>3756</v>
      </c>
      <c r="E10" s="173" t="s">
        <v>171</v>
      </c>
      <c r="F10" s="174"/>
      <c r="G10" s="174"/>
      <c r="H10" s="174"/>
      <c r="I10" s="174"/>
      <c r="J10" s="174"/>
      <c r="K10" s="174"/>
    </row>
    <row r="11" spans="1:12" customFormat="1" ht="45" x14ac:dyDescent="0.25">
      <c r="A11" s="165"/>
      <c r="B11" s="165"/>
      <c r="C11" s="165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75">
        <f>IF('Orçamento-base'!H14&gt;0,'Orçamento-base'!H14,"")</f>
        <v>30</v>
      </c>
      <c r="F14" s="106" t="str">
        <f>IF('Orçamento-base'!I14&gt;0,'Orçamento-base'!I14,"")</f>
        <v>un</v>
      </c>
      <c r="G14" s="114"/>
      <c r="H14" s="106" t="str">
        <f t="shared" ref="H14:H26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75">
        <f>IF('Orçamento-base'!H15&gt;0,'Orçamento-base'!H15,"")</f>
        <v>50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75">
        <f>IF('Orçamento-base'!H16&gt;0,'Orçamento-base'!H16,"")</f>
        <v>60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75">
        <f>IF('Orçamento-base'!H17&gt;0,'Orçamento-base'!H17,"")</f>
        <v>30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75">
        <f>IF('Orçamento-base'!H18&gt;0,'Orçamento-base'!H18,"")</f>
        <v>50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75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75">
        <f>IF('Orçamento-base'!H20&gt;0,'Orçamento-base'!H20,"")</f>
        <v>100</v>
      </c>
      <c r="F20" s="106" t="str">
        <f>IF('Orçamento-base'!I20&gt;0,'Orçamento-base'!I20,"")</f>
        <v>un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75">
        <f>IF('Orçamento-base'!H21&gt;0,'Orçamento-base'!H21,"")</f>
        <v>20</v>
      </c>
      <c r="F21" s="106" t="str">
        <f>IF('Orçamento-base'!I21&gt;0,'Orçamento-base'!I21,"")</f>
        <v>un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75">
        <f>IF('Orçamento-base'!H22&gt;0,'Orçamento-base'!H22,"")</f>
        <v>40</v>
      </c>
      <c r="F22" s="106" t="str">
        <f>IF('Orçamento-base'!I22&gt;0,'Orçamento-base'!I22,"")</f>
        <v>un</v>
      </c>
      <c r="G22" s="114">
        <v>575</v>
      </c>
      <c r="H22" s="106">
        <f t="shared" si="0"/>
        <v>23000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75">
        <f>IF('Orçamento-base'!H23&gt;0,'Orçamento-base'!H23,"")</f>
        <v>12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75">
        <f>IF('Orçamento-base'!H24&gt;0,'Orçamento-base'!H24,"")</f>
        <v>30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75">
        <f>IF('Orçamento-base'!H25&gt;0,'Orçamento-base'!H25,"")</f>
        <v>30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75">
        <f>IF('Orçamento-base'!H26&gt;0,'Orçamento-base'!H26,"")</f>
        <v>30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75">
        <f>IF('Orçamento-base'!H27&gt;0,'Orçamento-base'!H27,"")</f>
        <v>30</v>
      </c>
      <c r="F27" s="106" t="str">
        <f>IF('Orçamento-base'!I27&gt;0,'Orçamento-base'!I27,"")</f>
        <v>un</v>
      </c>
      <c r="G27" s="114"/>
      <c r="H27" s="106" t="str">
        <f>IFERROR(IF(E27*G27&lt;&gt;0,ROUND(ROUND(E27,4)*ROUND(G27,4),2),""),"")</f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75">
        <f>IF('Orçamento-base'!H28&gt;0,'Orçamento-base'!H28,"")</f>
        <v>80</v>
      </c>
      <c r="F28" s="106" t="str">
        <f>IF('Orçamento-base'!I28&gt;0,'Orçamento-base'!I28,"")</f>
        <v>un</v>
      </c>
      <c r="G28" s="114"/>
      <c r="H28" s="106" t="str">
        <f>IFERROR(IF(E28*G28&lt;&gt;0,ROUND(ROUND(E28,4)*ROUND(G28,4),2),""),"")</f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75">
        <f>IF('Orçamento-base'!H29&gt;0,'Orçamento-base'!H29,"")</f>
        <v>10</v>
      </c>
      <c r="F29" s="106" t="str">
        <f>IF('Orçamento-base'!I29&gt;0,'Orçamento-base'!I29,"")</f>
        <v>un</v>
      </c>
      <c r="G29" s="114"/>
      <c r="H29" s="106" t="str">
        <f t="shared" ref="H29:H32" si="1">IFERROR(IF(E29*G29&lt;&gt;0,ROUND(ROUND(E29,4)*ROUND(G29,4),2),""),"")</f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75">
        <f>IF('Orçamento-base'!H30&gt;0,'Orçamento-base'!H30,"")</f>
        <v>12</v>
      </c>
      <c r="F30" s="106" t="str">
        <f>IF('Orçamento-base'!I30&gt;0,'Orçamento-base'!I30,"")</f>
        <v>un</v>
      </c>
      <c r="G30" s="114"/>
      <c r="H30" s="106" t="str">
        <f t="shared" si="1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75">
        <f>IF('Orçamento-base'!H31&gt;0,'Orçamento-base'!H31,"")</f>
        <v>30</v>
      </c>
      <c r="F31" s="106" t="str">
        <f>IF('Orçamento-base'!I31&gt;0,'Orçamento-base'!I31,"")</f>
        <v>un</v>
      </c>
      <c r="G31" s="114"/>
      <c r="H31" s="106" t="str">
        <f t="shared" si="1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75">
        <f>IF('Orçamento-base'!H32&gt;0,'Orçamento-base'!H32,"")</f>
        <v>10</v>
      </c>
      <c r="F32" s="106" t="str">
        <f>IF('Orçamento-base'!I32&gt;0,'Orçamento-base'!I32,"")</f>
        <v>un</v>
      </c>
      <c r="G32" s="114"/>
      <c r="H32" s="106" t="str">
        <f t="shared" si="1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75">
        <f>IF('Orçamento-base'!H33&gt;0,'Orçamento-base'!H33,"")</f>
        <v>24</v>
      </c>
      <c r="F33" s="106" t="str">
        <f>IF('Orçamento-base'!I33&gt;0,'Orçamento-base'!I33,"")</f>
        <v>un</v>
      </c>
      <c r="G33" s="114"/>
      <c r="H33" s="106" t="str">
        <f>IFERROR(IF(E33*G33&lt;&gt;0,ROUND(ROUND(E33,4)*ROUND(G33,4),2),""),"")</f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75">
        <f>IF('Orçamento-base'!H34&gt;0,'Orçamento-base'!H34,"")</f>
        <v>12</v>
      </c>
      <c r="F34" s="106" t="str">
        <f>IF('Orçamento-base'!I34&gt;0,'Orçamento-base'!I34,"")</f>
        <v>un</v>
      </c>
      <c r="G34" s="114"/>
      <c r="H34" s="106" t="str">
        <f>IFERROR(IF(E34*G34&lt;&gt;0,ROUND(ROUND(E34,4)*ROUND(G34,4),2),""),"")</f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75">
        <f>IF('Orçamento-base'!H35&gt;0,'Orçamento-base'!H35,"")</f>
        <v>6</v>
      </c>
      <c r="F35" s="106" t="str">
        <f>IF('Orçamento-base'!I35&gt;0,'Orçamento-base'!I35,"")</f>
        <v>un</v>
      </c>
      <c r="G35" s="114"/>
      <c r="H35" s="106" t="str">
        <f t="shared" ref="H35:H37" si="2">IFERROR(IF(E35*G35&lt;&gt;0,ROUND(ROUND(E35,4)*ROUND(G35,4),2),""),"")</f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75">
        <f>IF('Orçamento-base'!H36&gt;0,'Orçamento-base'!H36,"")</f>
        <v>10</v>
      </c>
      <c r="F36" s="106" t="str">
        <f>IF('Orçamento-base'!I36&gt;0,'Orçamento-base'!I36,"")</f>
        <v>un</v>
      </c>
      <c r="G36" s="114"/>
      <c r="H36" s="106" t="str">
        <f t="shared" si="2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75">
        <f>IF('Orçamento-base'!H37&gt;0,'Orçamento-base'!H37,"")</f>
        <v>10</v>
      </c>
      <c r="F37" s="106" t="str">
        <f>IF('Orçamento-base'!I37&gt;0,'Orçamento-base'!I37,"")</f>
        <v>un</v>
      </c>
      <c r="G37" s="114"/>
      <c r="H37" s="106" t="str">
        <f t="shared" si="2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75">
        <f>IF('Orçamento-base'!H38&gt;0,'Orçamento-base'!H38,"")</f>
        <v>20</v>
      </c>
      <c r="F38" s="106" t="str">
        <f>IF('Orçamento-base'!I38&gt;0,'Orçamento-base'!I38,"")</f>
        <v>un</v>
      </c>
      <c r="G38" s="114"/>
      <c r="H38" s="106" t="str">
        <f>IFERROR(IF(E38*G38&lt;&gt;0,ROUND(ROUND(E38,4)*ROUND(G38,4),2),""),"")</f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75">
        <f>IF('Orçamento-base'!H39&gt;0,'Orçamento-base'!H39,"")</f>
        <v>20</v>
      </c>
      <c r="F39" s="106" t="str">
        <f>IF('Orçamento-base'!I39&gt;0,'Orçamento-base'!I39,"")</f>
        <v>un</v>
      </c>
      <c r="G39" s="114"/>
      <c r="H39" s="106" t="str">
        <f>IFERROR(IF(E39*G39&lt;&gt;0,ROUND(ROUND(E39,4)*ROUND(G39,4),2),""),"")</f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75">
        <f>IF('Orçamento-base'!H40&gt;0,'Orçamento-base'!H40,"")</f>
        <v>20</v>
      </c>
      <c r="F40" s="106" t="str">
        <f>IF('Orçamento-base'!I40&gt;0,'Orçamento-base'!I40,"")</f>
        <v>un</v>
      </c>
      <c r="G40" s="114"/>
      <c r="H40" s="106" t="str">
        <f t="shared" ref="H40:H46" si="3">IFERROR(IF(E40*G40&lt;&gt;0,ROUND(ROUND(E40,4)*ROUND(G40,4),2),""),"")</f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75">
        <f>IF('Orçamento-base'!H41&gt;0,'Orçamento-base'!H41,"")</f>
        <v>20</v>
      </c>
      <c r="F41" s="106" t="str">
        <f>IF('Orçamento-base'!I41&gt;0,'Orçamento-base'!I41,"")</f>
        <v>un</v>
      </c>
      <c r="G41" s="114"/>
      <c r="H41" s="106" t="str">
        <f t="shared" si="3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75">
        <f>IF('Orçamento-base'!H42&gt;0,'Orçamento-base'!H42,"")</f>
        <v>10</v>
      </c>
      <c r="F42" s="106" t="str">
        <f>IF('Orçamento-base'!I42&gt;0,'Orçamento-base'!I42,"")</f>
        <v>un</v>
      </c>
      <c r="G42" s="114"/>
      <c r="H42" s="106" t="str">
        <f t="shared" si="3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75">
        <f>IF('Orçamento-base'!H43&gt;0,'Orçamento-base'!H43,"")</f>
        <v>10</v>
      </c>
      <c r="F43" s="106" t="str">
        <f>IF('Orçamento-base'!I43&gt;0,'Orçamento-base'!I43,"")</f>
        <v>un</v>
      </c>
      <c r="G43" s="114"/>
      <c r="H43" s="106" t="str">
        <f t="shared" si="3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75">
        <f>IF('Orçamento-base'!H44&gt;0,'Orçamento-base'!H44,"")</f>
        <v>10</v>
      </c>
      <c r="F44" s="106" t="str">
        <f>IF('Orçamento-base'!I44&gt;0,'Orçamento-base'!I44,"")</f>
        <v>un</v>
      </c>
      <c r="G44" s="114"/>
      <c r="H44" s="106" t="str">
        <f t="shared" si="3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75">
        <f>IF('Orçamento-base'!H45&gt;0,'Orçamento-base'!H45,"")</f>
        <v>10</v>
      </c>
      <c r="F45" s="106" t="str">
        <f>IF('Orçamento-base'!I45&gt;0,'Orçamento-base'!I45,"")</f>
        <v>un</v>
      </c>
      <c r="G45" s="114"/>
      <c r="H45" s="106" t="str">
        <f t="shared" si="3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5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3"/>
        <v/>
      </c>
      <c r="I46" s="98"/>
      <c r="J46" s="98"/>
      <c r="K46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2025-12-31T13:24:20Z</dcterms:modified>
</cp:coreProperties>
</file>