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PMNP-SRV-FS1\Planejamento\02 - OBRAS PÚBLICAS\39-UBS NOVA\PROJETOS E DOCUMENTOS\arquivos para licitação\planilha orçamentaria e cronograma memoria de calc\"/>
    </mc:Choice>
  </mc:AlternateContent>
  <xr:revisionPtr revIDLastSave="0" documentId="13_ncr:1_{7035786C-B88D-467A-8245-C493BC427514}" xr6:coauthVersionLast="47" xr6:coauthVersionMax="47" xr10:uidLastSave="{00000000-0000-0000-0000-000000000000}"/>
  <bookViews>
    <workbookView xWindow="-24120" yWindow="-120" windowWidth="24240" windowHeight="13140" tabRatio="601" xr2:uid="{00000000-000D-0000-FFFF-FFFF00000000}"/>
  </bookViews>
  <sheets>
    <sheet name="Cronogram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59" i="3" l="1"/>
  <c r="L159" i="3"/>
  <c r="J159" i="3"/>
  <c r="H159" i="3"/>
  <c r="F159" i="3"/>
  <c r="D159" i="3"/>
  <c r="N158" i="3"/>
  <c r="L158" i="3"/>
  <c r="J158" i="3"/>
  <c r="H158" i="3"/>
  <c r="F158" i="3"/>
  <c r="D158" i="3"/>
  <c r="N157" i="3"/>
  <c r="L157" i="3"/>
  <c r="J157" i="3"/>
  <c r="H157" i="3"/>
  <c r="F157" i="3"/>
  <c r="D157" i="3"/>
  <c r="N156" i="3"/>
  <c r="L156" i="3"/>
  <c r="J156" i="3"/>
  <c r="H156" i="3"/>
  <c r="F156" i="3"/>
  <c r="D156" i="3"/>
  <c r="N155" i="3"/>
  <c r="L155" i="3"/>
  <c r="J155" i="3"/>
  <c r="H155" i="3"/>
  <c r="F155" i="3"/>
  <c r="D155" i="3"/>
  <c r="N154" i="3"/>
  <c r="L154" i="3"/>
  <c r="J154" i="3"/>
  <c r="H154" i="3"/>
  <c r="F154" i="3"/>
  <c r="D154" i="3"/>
  <c r="N153" i="3"/>
  <c r="L153" i="3"/>
  <c r="J153" i="3"/>
  <c r="H153" i="3"/>
  <c r="F153" i="3"/>
  <c r="D153" i="3"/>
  <c r="N152" i="3"/>
  <c r="L152" i="3"/>
  <c r="J152" i="3"/>
  <c r="H152" i="3"/>
  <c r="F152" i="3"/>
  <c r="D152" i="3"/>
  <c r="N151" i="3"/>
  <c r="L151" i="3"/>
  <c r="J151" i="3"/>
  <c r="H151" i="3"/>
  <c r="F151" i="3"/>
  <c r="D151" i="3"/>
  <c r="N150" i="3"/>
  <c r="L150" i="3"/>
  <c r="J150" i="3"/>
  <c r="H150" i="3"/>
  <c r="F150" i="3"/>
  <c r="D150" i="3"/>
  <c r="N149" i="3"/>
  <c r="L149" i="3"/>
  <c r="J149" i="3"/>
  <c r="H149" i="3"/>
  <c r="F149" i="3"/>
  <c r="D149" i="3"/>
  <c r="N148" i="3"/>
  <c r="L148" i="3"/>
  <c r="J148" i="3"/>
  <c r="H148" i="3"/>
  <c r="F148" i="3"/>
  <c r="D148" i="3"/>
  <c r="N147" i="3"/>
  <c r="L147" i="3"/>
  <c r="J147" i="3"/>
  <c r="H147" i="3"/>
  <c r="F147" i="3"/>
  <c r="D147" i="3"/>
  <c r="N146" i="3"/>
  <c r="L146" i="3"/>
  <c r="J146" i="3"/>
  <c r="H146" i="3"/>
  <c r="F146" i="3"/>
  <c r="D146" i="3"/>
  <c r="N145" i="3"/>
  <c r="L145" i="3"/>
  <c r="J145" i="3"/>
  <c r="H145" i="3"/>
  <c r="F145" i="3"/>
  <c r="D145" i="3"/>
  <c r="N144" i="3"/>
  <c r="L144" i="3"/>
  <c r="J144" i="3"/>
  <c r="H144" i="3"/>
  <c r="F144" i="3"/>
  <c r="D144" i="3"/>
  <c r="N143" i="3"/>
  <c r="L143" i="3"/>
  <c r="J143" i="3"/>
  <c r="H143" i="3"/>
  <c r="F143" i="3"/>
  <c r="D143" i="3"/>
  <c r="N142" i="3"/>
  <c r="L142" i="3"/>
  <c r="J142" i="3"/>
  <c r="H142" i="3"/>
  <c r="F142" i="3"/>
  <c r="D142" i="3"/>
  <c r="N141" i="3"/>
  <c r="L141" i="3"/>
  <c r="J141" i="3"/>
  <c r="H141" i="3"/>
  <c r="F141" i="3"/>
  <c r="D141" i="3"/>
  <c r="N140" i="3"/>
  <c r="L140" i="3"/>
  <c r="J140" i="3"/>
  <c r="J160" i="3" s="1"/>
  <c r="H140" i="3"/>
  <c r="H160" i="3" s="1"/>
  <c r="F140" i="3"/>
  <c r="D140" i="3"/>
  <c r="N115" i="3"/>
  <c r="L115" i="3"/>
  <c r="J115" i="3"/>
  <c r="H115" i="3"/>
  <c r="F115" i="3"/>
  <c r="D115" i="3"/>
  <c r="N114" i="3"/>
  <c r="L114" i="3"/>
  <c r="J114" i="3"/>
  <c r="H114" i="3"/>
  <c r="F114" i="3"/>
  <c r="D114" i="3"/>
  <c r="N113" i="3"/>
  <c r="L113" i="3"/>
  <c r="J113" i="3"/>
  <c r="H113" i="3"/>
  <c r="F113" i="3"/>
  <c r="D113" i="3"/>
  <c r="N112" i="3"/>
  <c r="L112" i="3"/>
  <c r="J112" i="3"/>
  <c r="H112" i="3"/>
  <c r="F112" i="3"/>
  <c r="D112" i="3"/>
  <c r="N111" i="3"/>
  <c r="L111" i="3"/>
  <c r="J111" i="3"/>
  <c r="H111" i="3"/>
  <c r="F111" i="3"/>
  <c r="D111" i="3"/>
  <c r="N110" i="3"/>
  <c r="L110" i="3"/>
  <c r="J110" i="3"/>
  <c r="H110" i="3"/>
  <c r="F110" i="3"/>
  <c r="D110" i="3"/>
  <c r="N109" i="3"/>
  <c r="L109" i="3"/>
  <c r="J109" i="3"/>
  <c r="H109" i="3"/>
  <c r="F109" i="3"/>
  <c r="D109" i="3"/>
  <c r="N108" i="3"/>
  <c r="L108" i="3"/>
  <c r="J108" i="3"/>
  <c r="H108" i="3"/>
  <c r="F108" i="3"/>
  <c r="D108" i="3"/>
  <c r="N107" i="3"/>
  <c r="L107" i="3"/>
  <c r="J107" i="3"/>
  <c r="H107" i="3"/>
  <c r="F107" i="3"/>
  <c r="D107" i="3"/>
  <c r="N106" i="3"/>
  <c r="L106" i="3"/>
  <c r="J106" i="3"/>
  <c r="H106" i="3"/>
  <c r="F106" i="3"/>
  <c r="D106" i="3"/>
  <c r="N105" i="3"/>
  <c r="L105" i="3"/>
  <c r="J105" i="3"/>
  <c r="H105" i="3"/>
  <c r="F105" i="3"/>
  <c r="D105" i="3"/>
  <c r="N104" i="3"/>
  <c r="L104" i="3"/>
  <c r="J104" i="3"/>
  <c r="H104" i="3"/>
  <c r="F104" i="3"/>
  <c r="D104" i="3"/>
  <c r="N103" i="3"/>
  <c r="L103" i="3"/>
  <c r="J103" i="3"/>
  <c r="H103" i="3"/>
  <c r="F103" i="3"/>
  <c r="D103" i="3"/>
  <c r="N102" i="3"/>
  <c r="L102" i="3"/>
  <c r="J102" i="3"/>
  <c r="H102" i="3"/>
  <c r="F102" i="3"/>
  <c r="D102" i="3"/>
  <c r="N101" i="3"/>
  <c r="L101" i="3"/>
  <c r="J101" i="3"/>
  <c r="H101" i="3"/>
  <c r="F101" i="3"/>
  <c r="D101" i="3"/>
  <c r="N100" i="3"/>
  <c r="L100" i="3"/>
  <c r="J100" i="3"/>
  <c r="H100" i="3"/>
  <c r="F100" i="3"/>
  <c r="D100" i="3"/>
  <c r="N99" i="3"/>
  <c r="L99" i="3"/>
  <c r="J99" i="3"/>
  <c r="H99" i="3"/>
  <c r="F99" i="3"/>
  <c r="D99" i="3"/>
  <c r="N98" i="3"/>
  <c r="L98" i="3"/>
  <c r="J98" i="3"/>
  <c r="H98" i="3"/>
  <c r="F98" i="3"/>
  <c r="D98" i="3"/>
  <c r="N97" i="3"/>
  <c r="L97" i="3"/>
  <c r="J97" i="3"/>
  <c r="H97" i="3"/>
  <c r="F97" i="3"/>
  <c r="D97" i="3"/>
  <c r="N96" i="3"/>
  <c r="L96" i="3"/>
  <c r="J96" i="3"/>
  <c r="H96" i="3"/>
  <c r="H116" i="3" s="1"/>
  <c r="F96" i="3"/>
  <c r="D96" i="3"/>
  <c r="D116" i="3" s="1"/>
  <c r="D117" i="3" s="1"/>
  <c r="N71" i="3"/>
  <c r="L71" i="3"/>
  <c r="J71" i="3"/>
  <c r="H71" i="3"/>
  <c r="F71" i="3"/>
  <c r="D71" i="3"/>
  <c r="N70" i="3"/>
  <c r="L70" i="3"/>
  <c r="J70" i="3"/>
  <c r="H70" i="3"/>
  <c r="F70" i="3"/>
  <c r="D70" i="3"/>
  <c r="N69" i="3"/>
  <c r="L69" i="3"/>
  <c r="J69" i="3"/>
  <c r="H69" i="3"/>
  <c r="F69" i="3"/>
  <c r="D69" i="3"/>
  <c r="N68" i="3"/>
  <c r="L68" i="3"/>
  <c r="J68" i="3"/>
  <c r="H68" i="3"/>
  <c r="F68" i="3"/>
  <c r="D68" i="3"/>
  <c r="N67" i="3"/>
  <c r="L67" i="3"/>
  <c r="J67" i="3"/>
  <c r="H67" i="3"/>
  <c r="F67" i="3"/>
  <c r="D67" i="3"/>
  <c r="N66" i="3"/>
  <c r="L66" i="3"/>
  <c r="J66" i="3"/>
  <c r="H66" i="3"/>
  <c r="F66" i="3"/>
  <c r="D66" i="3"/>
  <c r="N65" i="3"/>
  <c r="L65" i="3"/>
  <c r="J65" i="3"/>
  <c r="H65" i="3"/>
  <c r="F65" i="3"/>
  <c r="D65" i="3"/>
  <c r="N64" i="3"/>
  <c r="L64" i="3"/>
  <c r="J64" i="3"/>
  <c r="H64" i="3"/>
  <c r="F64" i="3"/>
  <c r="D64" i="3"/>
  <c r="N63" i="3"/>
  <c r="L63" i="3"/>
  <c r="J63" i="3"/>
  <c r="H63" i="3"/>
  <c r="F63" i="3"/>
  <c r="D63" i="3"/>
  <c r="N62" i="3"/>
  <c r="L62" i="3"/>
  <c r="J62" i="3"/>
  <c r="H62" i="3"/>
  <c r="F62" i="3"/>
  <c r="D62" i="3"/>
  <c r="N61" i="3"/>
  <c r="L61" i="3"/>
  <c r="J61" i="3"/>
  <c r="H61" i="3"/>
  <c r="F61" i="3"/>
  <c r="D61" i="3"/>
  <c r="N60" i="3"/>
  <c r="L60" i="3"/>
  <c r="J60" i="3"/>
  <c r="H60" i="3"/>
  <c r="F60" i="3"/>
  <c r="D60" i="3"/>
  <c r="N59" i="3"/>
  <c r="L59" i="3"/>
  <c r="J59" i="3"/>
  <c r="H59" i="3"/>
  <c r="F59" i="3"/>
  <c r="D59" i="3"/>
  <c r="N58" i="3"/>
  <c r="L58" i="3"/>
  <c r="J58" i="3"/>
  <c r="H58" i="3"/>
  <c r="F58" i="3"/>
  <c r="D58" i="3"/>
  <c r="N57" i="3"/>
  <c r="L57" i="3"/>
  <c r="J57" i="3"/>
  <c r="H57" i="3"/>
  <c r="F57" i="3"/>
  <c r="D57" i="3"/>
  <c r="N56" i="3"/>
  <c r="L56" i="3"/>
  <c r="J56" i="3"/>
  <c r="H56" i="3"/>
  <c r="F56" i="3"/>
  <c r="D56" i="3"/>
  <c r="N55" i="3"/>
  <c r="L55" i="3"/>
  <c r="J55" i="3"/>
  <c r="H55" i="3"/>
  <c r="F55" i="3"/>
  <c r="D55" i="3"/>
  <c r="N54" i="3"/>
  <c r="L54" i="3"/>
  <c r="J54" i="3"/>
  <c r="H54" i="3"/>
  <c r="F54" i="3"/>
  <c r="D54" i="3"/>
  <c r="N53" i="3"/>
  <c r="L53" i="3"/>
  <c r="J53" i="3"/>
  <c r="H53" i="3"/>
  <c r="F53" i="3"/>
  <c r="D53" i="3"/>
  <c r="N52" i="3"/>
  <c r="L52" i="3"/>
  <c r="J52" i="3"/>
  <c r="H52" i="3"/>
  <c r="F52" i="3"/>
  <c r="D52" i="3"/>
  <c r="D72" i="3" s="1"/>
  <c r="D73" i="3" s="1"/>
  <c r="E28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N7" i="3"/>
  <c r="L7" i="3"/>
  <c r="D8" i="3"/>
  <c r="F8" i="3"/>
  <c r="H8" i="3"/>
  <c r="J8" i="3"/>
  <c r="D9" i="3"/>
  <c r="F9" i="3"/>
  <c r="H9" i="3"/>
  <c r="J9" i="3"/>
  <c r="D10" i="3"/>
  <c r="F10" i="3"/>
  <c r="H10" i="3"/>
  <c r="J10" i="3"/>
  <c r="D11" i="3"/>
  <c r="F11" i="3"/>
  <c r="H11" i="3"/>
  <c r="J11" i="3"/>
  <c r="D12" i="3"/>
  <c r="F12" i="3"/>
  <c r="H12" i="3"/>
  <c r="J12" i="3"/>
  <c r="D13" i="3"/>
  <c r="F13" i="3"/>
  <c r="H13" i="3"/>
  <c r="J13" i="3"/>
  <c r="D14" i="3"/>
  <c r="F14" i="3"/>
  <c r="H14" i="3"/>
  <c r="J14" i="3"/>
  <c r="D15" i="3"/>
  <c r="F15" i="3"/>
  <c r="H15" i="3"/>
  <c r="J15" i="3"/>
  <c r="D16" i="3"/>
  <c r="F16" i="3"/>
  <c r="H16" i="3"/>
  <c r="J16" i="3"/>
  <c r="D17" i="3"/>
  <c r="F17" i="3"/>
  <c r="H17" i="3"/>
  <c r="J17" i="3"/>
  <c r="D18" i="3"/>
  <c r="F18" i="3"/>
  <c r="H18" i="3"/>
  <c r="J18" i="3"/>
  <c r="D19" i="3"/>
  <c r="F19" i="3"/>
  <c r="H19" i="3"/>
  <c r="J19" i="3"/>
  <c r="D20" i="3"/>
  <c r="F20" i="3"/>
  <c r="H20" i="3"/>
  <c r="J20" i="3"/>
  <c r="D21" i="3"/>
  <c r="F21" i="3"/>
  <c r="H21" i="3"/>
  <c r="J21" i="3"/>
  <c r="D22" i="3"/>
  <c r="F22" i="3"/>
  <c r="H22" i="3"/>
  <c r="J22" i="3"/>
  <c r="D23" i="3"/>
  <c r="F23" i="3"/>
  <c r="H23" i="3"/>
  <c r="J23" i="3"/>
  <c r="D24" i="3"/>
  <c r="F24" i="3"/>
  <c r="H24" i="3"/>
  <c r="J24" i="3"/>
  <c r="D25" i="3"/>
  <c r="F25" i="3"/>
  <c r="H25" i="3"/>
  <c r="J25" i="3"/>
  <c r="D26" i="3"/>
  <c r="F26" i="3"/>
  <c r="H26" i="3"/>
  <c r="J26" i="3"/>
  <c r="E27" i="3"/>
  <c r="C160" i="3"/>
  <c r="C116" i="3"/>
  <c r="C72" i="3"/>
  <c r="C27" i="3"/>
  <c r="N72" i="3" l="1"/>
  <c r="N116" i="3"/>
  <c r="N160" i="3"/>
  <c r="D160" i="3"/>
  <c r="D161" i="3" s="1"/>
  <c r="L27" i="3"/>
  <c r="N27" i="3"/>
  <c r="F72" i="3"/>
  <c r="F73" i="3" s="1"/>
  <c r="H73" i="3" s="1"/>
  <c r="J73" i="3" s="1"/>
  <c r="F116" i="3"/>
  <c r="F117" i="3" s="1"/>
  <c r="H117" i="3" s="1"/>
  <c r="F160" i="3"/>
  <c r="J72" i="3"/>
  <c r="J116" i="3"/>
  <c r="L72" i="3"/>
  <c r="L116" i="3"/>
  <c r="L160" i="3"/>
  <c r="H72" i="3"/>
  <c r="L73" i="3" l="1"/>
  <c r="N73" i="3" s="1"/>
  <c r="J117" i="3"/>
  <c r="L117" i="3" s="1"/>
  <c r="N117" i="3" s="1"/>
  <c r="F161" i="3"/>
  <c r="H161" i="3" s="1"/>
  <c r="J161" i="3" s="1"/>
  <c r="L161" i="3" s="1"/>
  <c r="N161" i="3" s="1"/>
  <c r="B49" i="3"/>
  <c r="B93" i="3" s="1"/>
  <c r="B137" i="3" s="1"/>
  <c r="B48" i="3"/>
  <c r="B92" i="3" s="1"/>
  <c r="B136" i="3" s="1"/>
  <c r="J7" i="3" l="1"/>
  <c r="J27" i="3" s="1"/>
  <c r="H7" i="3" l="1"/>
  <c r="H27" i="3" s="1"/>
  <c r="D7" i="3"/>
  <c r="F7" i="3"/>
  <c r="F27" i="3" s="1"/>
  <c r="D27" i="3" l="1"/>
  <c r="D28" i="3" s="1"/>
  <c r="F28" i="3" s="1"/>
  <c r="H28" i="3" s="1"/>
  <c r="J28" i="3" s="1"/>
  <c r="L28" i="3" l="1"/>
  <c r="N28" i="3" s="1"/>
  <c r="G28" i="3"/>
  <c r="I28" i="3" l="1"/>
  <c r="K28" i="3" s="1"/>
  <c r="M28" i="3" s="1"/>
  <c r="O28" i="3" s="1"/>
  <c r="E73" i="3" s="1"/>
  <c r="G73" i="3" s="1"/>
  <c r="I73" i="3" s="1"/>
  <c r="K73" i="3" s="1"/>
  <c r="M73" i="3" s="1"/>
  <c r="O73" i="3" s="1"/>
  <c r="E117" i="3" s="1"/>
  <c r="G117" i="3" s="1"/>
  <c r="I117" i="3" s="1"/>
  <c r="K117" i="3" s="1"/>
  <c r="M117" i="3" s="1"/>
  <c r="O117" i="3" s="1"/>
  <c r="E161" i="3" s="1"/>
  <c r="G161" i="3" s="1"/>
  <c r="I161" i="3" s="1"/>
  <c r="K161" i="3" s="1"/>
  <c r="M161" i="3" s="1"/>
  <c r="O161" i="3" s="1"/>
</calcChain>
</file>

<file path=xl/sharedStrings.xml><?xml version="1.0" encoding="utf-8"?>
<sst xmlns="http://schemas.openxmlformats.org/spreadsheetml/2006/main" count="148" uniqueCount="60">
  <si>
    <t>Item</t>
  </si>
  <si>
    <t>Descrição</t>
  </si>
  <si>
    <t>Total</t>
  </si>
  <si>
    <t>ESQUADRIAS</t>
  </si>
  <si>
    <t>PINTURA</t>
  </si>
  <si>
    <t>Obra:</t>
  </si>
  <si>
    <t>Local:</t>
  </si>
  <si>
    <t>Total Acumulado</t>
  </si>
  <si>
    <t>Mês 1</t>
  </si>
  <si>
    <t>Mês 2</t>
  </si>
  <si>
    <t>Mês 3</t>
  </si>
  <si>
    <t>Mês 4</t>
  </si>
  <si>
    <t>CRONOGRAMA FÍSICO-FINANCEIRO</t>
  </si>
  <si>
    <t>CREA RS 145914</t>
  </si>
  <si>
    <t>Letícia Bortoluzzi</t>
  </si>
  <si>
    <t>Umberto Luiz Carnevalli</t>
  </si>
  <si>
    <t>Engenheira Civil</t>
  </si>
  <si>
    <t>Prefeito Municipal</t>
  </si>
  <si>
    <t>SERVIÇOS PRELIMINARES E INDIRETOS</t>
  </si>
  <si>
    <t>FUNDAÇÃO</t>
  </si>
  <si>
    <t>ESTRUTURA</t>
  </si>
  <si>
    <t>ALVENARIA, VEDAÇÕES E DIVISORIAS</t>
  </si>
  <si>
    <t>COBERTURA</t>
  </si>
  <si>
    <t>IMPERMEABILIZAÇÃO</t>
  </si>
  <si>
    <t>REVESTIMENTO DE PAREDE</t>
  </si>
  <si>
    <t>REVESTIMENTO DE PISO INTERNO</t>
  </si>
  <si>
    <t>REVESTIMENTO DE PISO EXTERNO</t>
  </si>
  <si>
    <t>REVESTIMENTO DE TETO</t>
  </si>
  <si>
    <t>MARMORARIA</t>
  </si>
  <si>
    <t>EQUIPAMENTOS</t>
  </si>
  <si>
    <t>HIDRAULICA</t>
  </si>
  <si>
    <t>INSTALAÇÕES ELETRICAS</t>
  </si>
  <si>
    <t>CLIMATIZAÇÃO</t>
  </si>
  <si>
    <t>DADOS E VOZ</t>
  </si>
  <si>
    <t>GASES MEDICINAIS</t>
  </si>
  <si>
    <t>SERVIÇOS COMPLEMENTARES</t>
  </si>
  <si>
    <t>Mês 6</t>
  </si>
  <si>
    <t>Mês 5</t>
  </si>
  <si>
    <t>Mês 7</t>
  </si>
  <si>
    <t xml:space="preserve">Mês 8 </t>
  </si>
  <si>
    <t xml:space="preserve">Mês 9  </t>
  </si>
  <si>
    <t>Mês 10</t>
  </si>
  <si>
    <t>Mês 11</t>
  </si>
  <si>
    <t>Mês 12</t>
  </si>
  <si>
    <t>Mês 24</t>
  </si>
  <si>
    <t>Mês 23</t>
  </si>
  <si>
    <t>Mês 22</t>
  </si>
  <si>
    <t>Mês 21</t>
  </si>
  <si>
    <t>Mês 20</t>
  </si>
  <si>
    <t>Mês 19</t>
  </si>
  <si>
    <t>Mês 18</t>
  </si>
  <si>
    <t>Mês 17</t>
  </si>
  <si>
    <t>Mês 16</t>
  </si>
  <si>
    <t>Mês 15</t>
  </si>
  <si>
    <t>Mês 14</t>
  </si>
  <si>
    <t>Mês 13</t>
  </si>
  <si>
    <t>Nova Prata,12 de março de 2025.</t>
  </si>
  <si>
    <t>NOVA UBS CENTRAL  - Área Construída: 665,76m²</t>
  </si>
  <si>
    <t xml:space="preserve">RUA JOAO FABRIS Nº 612 CENTRO NOVA PRATA </t>
  </si>
  <si>
    <t>MUNICIPIO DE NOVA PRATA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</si>
</sst>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44" fontId="0" fillId="0" borderId="6" xfId="0" applyNumberFormat="1" applyBorder="1" applyAlignment="1">
      <alignment horizontal="center" vertical="center"/>
    </xf>
    <xf numFmtId="44" fontId="0" fillId="0" borderId="8" xfId="0" applyNumberFormat="1" applyBorder="1" applyAlignment="1">
      <alignment horizontal="center" vertical="center"/>
    </xf>
    <xf numFmtId="9" fontId="0" fillId="0" borderId="7" xfId="2" applyFont="1" applyBorder="1" applyAlignment="1">
      <alignment horizontal="center" vertical="center"/>
    </xf>
    <xf numFmtId="9" fontId="0" fillId="0" borderId="9" xfId="2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0" fillId="0" borderId="0" xfId="0" applyAlignment="1">
      <alignment horizontal="center"/>
    </xf>
    <xf numFmtId="44" fontId="0" fillId="0" borderId="11" xfId="0" applyNumberFormat="1" applyBorder="1" applyAlignment="1">
      <alignment horizontal="center" vertical="center"/>
    </xf>
    <xf numFmtId="9" fontId="0" fillId="0" borderId="0" xfId="2" applyFont="1" applyBorder="1" applyAlignment="1">
      <alignment horizontal="center" vertical="center"/>
    </xf>
    <xf numFmtId="9" fontId="0" fillId="0" borderId="11" xfId="2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2" fillId="0" borderId="6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0" fillId="0" borderId="11" xfId="0" applyBorder="1"/>
    <xf numFmtId="0" fontId="2" fillId="0" borderId="11" xfId="0" applyFont="1" applyBorder="1" applyAlignment="1">
      <alignment vertical="center"/>
    </xf>
    <xf numFmtId="0" fontId="0" fillId="0" borderId="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0" xfId="0" applyBorder="1"/>
    <xf numFmtId="44" fontId="2" fillId="0" borderId="7" xfId="0" applyNumberFormat="1" applyFont="1" applyBorder="1" applyAlignment="1">
      <alignment vertical="center"/>
    </xf>
    <xf numFmtId="44" fontId="0" fillId="0" borderId="0" xfId="0" applyNumberFormat="1" applyBorder="1" applyAlignment="1">
      <alignment horizontal="center" vertical="center"/>
    </xf>
    <xf numFmtId="0" fontId="0" fillId="0" borderId="15" xfId="0" applyBorder="1" applyAlignment="1">
      <alignment horizontal="left" vertical="center"/>
    </xf>
    <xf numFmtId="44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44" fontId="0" fillId="0" borderId="17" xfId="0" applyNumberFormat="1" applyBorder="1" applyAlignment="1">
      <alignment horizontal="center" vertical="center"/>
    </xf>
    <xf numFmtId="164" fontId="0" fillId="0" borderId="17" xfId="2" applyNumberFormat="1" applyFont="1" applyBorder="1" applyAlignment="1">
      <alignment horizontal="center" vertical="center"/>
    </xf>
    <xf numFmtId="44" fontId="0" fillId="0" borderId="17" xfId="1" applyFont="1" applyBorder="1" applyAlignment="1">
      <alignment horizontal="center" vertical="center"/>
    </xf>
    <xf numFmtId="164" fontId="0" fillId="0" borderId="18" xfId="2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left" vertical="center"/>
    </xf>
    <xf numFmtId="44" fontId="0" fillId="0" borderId="2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44" fontId="2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75"/>
  <sheetViews>
    <sheetView tabSelected="1" topLeftCell="A46" zoomScale="70" zoomScaleNormal="70" workbookViewId="0">
      <selection activeCell="F75" sqref="F75"/>
    </sheetView>
  </sheetViews>
  <sheetFormatPr defaultRowHeight="15" x14ac:dyDescent="0.25"/>
  <cols>
    <col min="1" max="1" width="8.140625" customWidth="1"/>
    <col min="2" max="2" width="34.28515625" customWidth="1"/>
    <col min="3" max="3" width="18.85546875" customWidth="1"/>
    <col min="4" max="4" width="15.5703125" customWidth="1"/>
    <col min="5" max="5" width="5.5703125" bestFit="1" customWidth="1"/>
    <col min="6" max="6" width="17.85546875" customWidth="1"/>
    <col min="7" max="7" width="5.140625" bestFit="1" customWidth="1"/>
    <col min="8" max="8" width="17.85546875" customWidth="1"/>
    <col min="9" max="9" width="5.5703125" bestFit="1" customWidth="1"/>
    <col min="10" max="10" width="16.7109375" customWidth="1"/>
    <col min="11" max="11" width="5.5703125" bestFit="1" customWidth="1"/>
    <col min="12" max="12" width="14.28515625" bestFit="1" customWidth="1"/>
    <col min="13" max="13" width="7" customWidth="1"/>
    <col min="14" max="14" width="14.7109375" customWidth="1"/>
    <col min="15" max="15" width="6.5703125" bestFit="1" customWidth="1"/>
  </cols>
  <sheetData>
    <row r="1" spans="1:15" ht="27" thickBot="1" x14ac:dyDescent="0.3">
      <c r="A1" s="54" t="s">
        <v>59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6"/>
    </row>
    <row r="2" spans="1:15" ht="19.5" thickBot="1" x14ac:dyDescent="0.3">
      <c r="A2" s="47" t="s">
        <v>12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9"/>
    </row>
    <row r="3" spans="1:15" x14ac:dyDescent="0.25">
      <c r="A3" s="5" t="s">
        <v>5</v>
      </c>
      <c r="B3" s="17" t="s">
        <v>57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9"/>
    </row>
    <row r="4" spans="1:15" ht="15.75" thickBot="1" x14ac:dyDescent="0.3">
      <c r="A4" s="6" t="s">
        <v>6</v>
      </c>
      <c r="B4" s="20" t="s">
        <v>58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2"/>
    </row>
    <row r="5" spans="1:15" x14ac:dyDescent="0.25">
      <c r="A5" s="23" t="s">
        <v>0</v>
      </c>
      <c r="B5" s="23" t="s">
        <v>1</v>
      </c>
      <c r="C5" s="23" t="s">
        <v>2</v>
      </c>
      <c r="D5" s="25" t="s">
        <v>8</v>
      </c>
      <c r="E5" s="26"/>
      <c r="F5" s="25" t="s">
        <v>9</v>
      </c>
      <c r="G5" s="26"/>
      <c r="H5" s="25" t="s">
        <v>10</v>
      </c>
      <c r="I5" s="26"/>
      <c r="J5" s="25" t="s">
        <v>11</v>
      </c>
      <c r="K5" s="29"/>
      <c r="L5" s="25" t="s">
        <v>37</v>
      </c>
      <c r="M5" s="29"/>
      <c r="N5" s="25" t="s">
        <v>36</v>
      </c>
      <c r="O5" s="29"/>
    </row>
    <row r="6" spans="1:15" ht="15.75" thickBot="1" x14ac:dyDescent="0.3">
      <c r="A6" s="24"/>
      <c r="B6" s="24"/>
      <c r="C6" s="24"/>
      <c r="D6" s="27"/>
      <c r="E6" s="28"/>
      <c r="F6" s="27"/>
      <c r="G6" s="28"/>
      <c r="H6" s="27"/>
      <c r="I6" s="30"/>
      <c r="J6" s="27"/>
      <c r="K6" s="31"/>
      <c r="L6" s="27"/>
      <c r="M6" s="31"/>
      <c r="N6" s="27"/>
      <c r="O6" s="31"/>
    </row>
    <row r="7" spans="1:15" ht="15.75" thickBot="1" x14ac:dyDescent="0.3">
      <c r="A7" s="37">
        <v>1</v>
      </c>
      <c r="B7" s="50" t="s">
        <v>18</v>
      </c>
      <c r="C7" s="39">
        <v>231312.63</v>
      </c>
      <c r="D7" s="39">
        <f>C7*E7</f>
        <v>18505.010399999999</v>
      </c>
      <c r="E7" s="40">
        <v>0.08</v>
      </c>
      <c r="F7" s="41">
        <f>G7*C7</f>
        <v>9252.5051999999996</v>
      </c>
      <c r="G7" s="40">
        <v>0.04</v>
      </c>
      <c r="H7" s="39">
        <f>I7*C7</f>
        <v>9252.5051999999996</v>
      </c>
      <c r="I7" s="40">
        <v>0.04</v>
      </c>
      <c r="J7" s="39">
        <f>K7*C7</f>
        <v>9252.5051999999996</v>
      </c>
      <c r="K7" s="40">
        <v>0.04</v>
      </c>
      <c r="L7" s="39">
        <f>M7*C7</f>
        <v>9252.5051999999996</v>
      </c>
      <c r="M7" s="40">
        <v>0.04</v>
      </c>
      <c r="N7" s="39">
        <f>O7*C7</f>
        <v>9252.5051999999996</v>
      </c>
      <c r="O7" s="42">
        <v>0.04</v>
      </c>
    </row>
    <row r="8" spans="1:15" ht="15.75" thickBot="1" x14ac:dyDescent="0.3">
      <c r="A8" s="43">
        <v>2</v>
      </c>
      <c r="B8" s="51" t="s">
        <v>19</v>
      </c>
      <c r="C8" s="36">
        <v>284119.46000000002</v>
      </c>
      <c r="D8" s="39">
        <f t="shared" ref="D8:D26" si="0">C8*E8</f>
        <v>22729.556800000002</v>
      </c>
      <c r="E8" s="40">
        <v>0.08</v>
      </c>
      <c r="F8" s="41">
        <f t="shared" ref="F8:F26" si="1">G8*C8</f>
        <v>11364.778400000001</v>
      </c>
      <c r="G8" s="40">
        <v>0.04</v>
      </c>
      <c r="H8" s="39">
        <f t="shared" ref="H8:H26" si="2">I8*C8</f>
        <v>11364.778400000001</v>
      </c>
      <c r="I8" s="40">
        <v>0.04</v>
      </c>
      <c r="J8" s="39">
        <f t="shared" ref="J8:J26" si="3">K8*C8</f>
        <v>11364.778400000001</v>
      </c>
      <c r="K8" s="40">
        <v>0.04</v>
      </c>
      <c r="L8" s="39">
        <f t="shared" ref="L8:L26" si="4">M8*C8</f>
        <v>11364.778400000001</v>
      </c>
      <c r="M8" s="40">
        <v>0.04</v>
      </c>
      <c r="N8" s="39">
        <f t="shared" ref="N8:N26" si="5">O8*C8</f>
        <v>11364.778400000001</v>
      </c>
      <c r="O8" s="42">
        <v>0.04</v>
      </c>
    </row>
    <row r="9" spans="1:15" ht="15.75" thickBot="1" x14ac:dyDescent="0.3">
      <c r="A9" s="43">
        <v>3</v>
      </c>
      <c r="B9" s="51" t="s">
        <v>20</v>
      </c>
      <c r="C9" s="36">
        <v>479760.95</v>
      </c>
      <c r="D9" s="39">
        <f t="shared" si="0"/>
        <v>38380.876000000004</v>
      </c>
      <c r="E9" s="40">
        <v>0.08</v>
      </c>
      <c r="F9" s="41">
        <f t="shared" si="1"/>
        <v>19190.438000000002</v>
      </c>
      <c r="G9" s="40">
        <v>0.04</v>
      </c>
      <c r="H9" s="39">
        <f t="shared" si="2"/>
        <v>19190.438000000002</v>
      </c>
      <c r="I9" s="40">
        <v>0.04</v>
      </c>
      <c r="J9" s="39">
        <f t="shared" si="3"/>
        <v>19190.438000000002</v>
      </c>
      <c r="K9" s="40">
        <v>0.04</v>
      </c>
      <c r="L9" s="39">
        <f t="shared" si="4"/>
        <v>19190.438000000002</v>
      </c>
      <c r="M9" s="40">
        <v>0.04</v>
      </c>
      <c r="N9" s="39">
        <f t="shared" si="5"/>
        <v>19190.438000000002</v>
      </c>
      <c r="O9" s="42">
        <v>0.04</v>
      </c>
    </row>
    <row r="10" spans="1:15" ht="15.75" thickBot="1" x14ac:dyDescent="0.3">
      <c r="A10" s="43">
        <v>4</v>
      </c>
      <c r="B10" s="51" t="s">
        <v>21</v>
      </c>
      <c r="C10" s="36">
        <v>295689.09000000003</v>
      </c>
      <c r="D10" s="39">
        <f t="shared" si="0"/>
        <v>23655.127200000003</v>
      </c>
      <c r="E10" s="40">
        <v>0.08</v>
      </c>
      <c r="F10" s="41">
        <f t="shared" si="1"/>
        <v>11827.563600000001</v>
      </c>
      <c r="G10" s="40">
        <v>0.04</v>
      </c>
      <c r="H10" s="39">
        <f t="shared" si="2"/>
        <v>11827.563600000001</v>
      </c>
      <c r="I10" s="40">
        <v>0.04</v>
      </c>
      <c r="J10" s="39">
        <f t="shared" si="3"/>
        <v>11827.563600000001</v>
      </c>
      <c r="K10" s="40">
        <v>0.04</v>
      </c>
      <c r="L10" s="39">
        <f t="shared" si="4"/>
        <v>11827.563600000001</v>
      </c>
      <c r="M10" s="40">
        <v>0.04</v>
      </c>
      <c r="N10" s="39">
        <f t="shared" si="5"/>
        <v>11827.563600000001</v>
      </c>
      <c r="O10" s="42">
        <v>0.04</v>
      </c>
    </row>
    <row r="11" spans="1:15" ht="15.75" thickBot="1" x14ac:dyDescent="0.3">
      <c r="A11" s="43">
        <v>5</v>
      </c>
      <c r="B11" s="51" t="s">
        <v>22</v>
      </c>
      <c r="C11" s="36">
        <v>135159.73000000001</v>
      </c>
      <c r="D11" s="39">
        <f t="shared" si="0"/>
        <v>10812.778400000001</v>
      </c>
      <c r="E11" s="40">
        <v>0.08</v>
      </c>
      <c r="F11" s="41">
        <f t="shared" si="1"/>
        <v>5406.3892000000005</v>
      </c>
      <c r="G11" s="40">
        <v>0.04</v>
      </c>
      <c r="H11" s="39">
        <f t="shared" si="2"/>
        <v>5406.3892000000005</v>
      </c>
      <c r="I11" s="40">
        <v>0.04</v>
      </c>
      <c r="J11" s="39">
        <f t="shared" si="3"/>
        <v>5406.3892000000005</v>
      </c>
      <c r="K11" s="40">
        <v>0.04</v>
      </c>
      <c r="L11" s="39">
        <f t="shared" si="4"/>
        <v>5406.3892000000005</v>
      </c>
      <c r="M11" s="40">
        <v>0.04</v>
      </c>
      <c r="N11" s="39">
        <f t="shared" si="5"/>
        <v>5406.3892000000005</v>
      </c>
      <c r="O11" s="42">
        <v>0.04</v>
      </c>
    </row>
    <row r="12" spans="1:15" ht="15.75" thickBot="1" x14ac:dyDescent="0.3">
      <c r="A12" s="43">
        <v>6</v>
      </c>
      <c r="B12" s="51" t="s">
        <v>23</v>
      </c>
      <c r="C12" s="36">
        <v>36649.56</v>
      </c>
      <c r="D12" s="39">
        <f t="shared" si="0"/>
        <v>2931.9647999999997</v>
      </c>
      <c r="E12" s="40">
        <v>0.08</v>
      </c>
      <c r="F12" s="41">
        <f t="shared" si="1"/>
        <v>1465.9823999999999</v>
      </c>
      <c r="G12" s="40">
        <v>0.04</v>
      </c>
      <c r="H12" s="39">
        <f t="shared" si="2"/>
        <v>1465.9823999999999</v>
      </c>
      <c r="I12" s="40">
        <v>0.04</v>
      </c>
      <c r="J12" s="39">
        <f t="shared" si="3"/>
        <v>1465.9823999999999</v>
      </c>
      <c r="K12" s="40">
        <v>0.04</v>
      </c>
      <c r="L12" s="39">
        <f t="shared" si="4"/>
        <v>1465.9823999999999</v>
      </c>
      <c r="M12" s="40">
        <v>0.04</v>
      </c>
      <c r="N12" s="39">
        <f t="shared" si="5"/>
        <v>1465.9823999999999</v>
      </c>
      <c r="O12" s="42">
        <v>0.04</v>
      </c>
    </row>
    <row r="13" spans="1:15" ht="15.75" thickBot="1" x14ac:dyDescent="0.3">
      <c r="A13" s="43">
        <v>7</v>
      </c>
      <c r="B13" s="51" t="s">
        <v>3</v>
      </c>
      <c r="C13" s="36">
        <v>246109.6</v>
      </c>
      <c r="D13" s="39">
        <f t="shared" si="0"/>
        <v>19688.768</v>
      </c>
      <c r="E13" s="40">
        <v>0.08</v>
      </c>
      <c r="F13" s="41">
        <f t="shared" si="1"/>
        <v>9844.384</v>
      </c>
      <c r="G13" s="40">
        <v>0.04</v>
      </c>
      <c r="H13" s="39">
        <f t="shared" si="2"/>
        <v>9844.384</v>
      </c>
      <c r="I13" s="40">
        <v>0.04</v>
      </c>
      <c r="J13" s="39">
        <f t="shared" si="3"/>
        <v>9844.384</v>
      </c>
      <c r="K13" s="40">
        <v>0.04</v>
      </c>
      <c r="L13" s="39">
        <f t="shared" si="4"/>
        <v>9844.384</v>
      </c>
      <c r="M13" s="40">
        <v>0.04</v>
      </c>
      <c r="N13" s="39">
        <f t="shared" si="5"/>
        <v>9844.384</v>
      </c>
      <c r="O13" s="42">
        <v>0.04</v>
      </c>
    </row>
    <row r="14" spans="1:15" ht="15.75" thickBot="1" x14ac:dyDescent="0.3">
      <c r="A14" s="43">
        <v>8</v>
      </c>
      <c r="B14" s="51" t="s">
        <v>24</v>
      </c>
      <c r="C14" s="36">
        <v>98644.09</v>
      </c>
      <c r="D14" s="39">
        <f t="shared" si="0"/>
        <v>7891.5271999999995</v>
      </c>
      <c r="E14" s="40">
        <v>0.08</v>
      </c>
      <c r="F14" s="41">
        <f t="shared" si="1"/>
        <v>3945.7635999999998</v>
      </c>
      <c r="G14" s="40">
        <v>0.04</v>
      </c>
      <c r="H14" s="39">
        <f t="shared" si="2"/>
        <v>3945.7635999999998</v>
      </c>
      <c r="I14" s="40">
        <v>0.04</v>
      </c>
      <c r="J14" s="39">
        <f t="shared" si="3"/>
        <v>3945.7635999999998</v>
      </c>
      <c r="K14" s="40">
        <v>0.04</v>
      </c>
      <c r="L14" s="39">
        <f t="shared" si="4"/>
        <v>3945.7635999999998</v>
      </c>
      <c r="M14" s="40">
        <v>0.04</v>
      </c>
      <c r="N14" s="39">
        <f t="shared" si="5"/>
        <v>3945.7635999999998</v>
      </c>
      <c r="O14" s="42">
        <v>0.04</v>
      </c>
    </row>
    <row r="15" spans="1:15" ht="15.75" thickBot="1" x14ac:dyDescent="0.3">
      <c r="A15" s="43">
        <v>9</v>
      </c>
      <c r="B15" s="51" t="s">
        <v>25</v>
      </c>
      <c r="C15" s="36">
        <v>202087.77</v>
      </c>
      <c r="D15" s="39">
        <f t="shared" si="0"/>
        <v>16167.0216</v>
      </c>
      <c r="E15" s="40">
        <v>0.08</v>
      </c>
      <c r="F15" s="41">
        <f t="shared" si="1"/>
        <v>8083.5108</v>
      </c>
      <c r="G15" s="40">
        <v>0.04</v>
      </c>
      <c r="H15" s="39">
        <f t="shared" si="2"/>
        <v>8083.5108</v>
      </c>
      <c r="I15" s="40">
        <v>0.04</v>
      </c>
      <c r="J15" s="39">
        <f t="shared" si="3"/>
        <v>8083.5108</v>
      </c>
      <c r="K15" s="40">
        <v>0.04</v>
      </c>
      <c r="L15" s="39">
        <f t="shared" si="4"/>
        <v>8083.5108</v>
      </c>
      <c r="M15" s="40">
        <v>0.04</v>
      </c>
      <c r="N15" s="39">
        <f t="shared" si="5"/>
        <v>8083.5108</v>
      </c>
      <c r="O15" s="42">
        <v>0.04</v>
      </c>
    </row>
    <row r="16" spans="1:15" ht="15.75" thickBot="1" x14ac:dyDescent="0.3">
      <c r="A16" s="43">
        <v>10</v>
      </c>
      <c r="B16" s="51" t="s">
        <v>26</v>
      </c>
      <c r="C16" s="36">
        <v>45062.38</v>
      </c>
      <c r="D16" s="39">
        <f t="shared" si="0"/>
        <v>3604.9903999999997</v>
      </c>
      <c r="E16" s="40">
        <v>0.08</v>
      </c>
      <c r="F16" s="41">
        <f t="shared" si="1"/>
        <v>1802.4951999999998</v>
      </c>
      <c r="G16" s="40">
        <v>0.04</v>
      </c>
      <c r="H16" s="39">
        <f t="shared" si="2"/>
        <v>1802.4951999999998</v>
      </c>
      <c r="I16" s="40">
        <v>0.04</v>
      </c>
      <c r="J16" s="39">
        <f t="shared" si="3"/>
        <v>1802.4951999999998</v>
      </c>
      <c r="K16" s="40">
        <v>0.04</v>
      </c>
      <c r="L16" s="39">
        <f t="shared" si="4"/>
        <v>1802.4951999999998</v>
      </c>
      <c r="M16" s="40">
        <v>0.04</v>
      </c>
      <c r="N16" s="39">
        <f t="shared" si="5"/>
        <v>1802.4951999999998</v>
      </c>
      <c r="O16" s="42">
        <v>0.04</v>
      </c>
    </row>
    <row r="17" spans="1:15" ht="15.75" thickBot="1" x14ac:dyDescent="0.3">
      <c r="A17" s="43">
        <v>11</v>
      </c>
      <c r="B17" s="51" t="s">
        <v>27</v>
      </c>
      <c r="C17" s="36">
        <v>67451.08</v>
      </c>
      <c r="D17" s="39">
        <f t="shared" si="0"/>
        <v>5396.0864000000001</v>
      </c>
      <c r="E17" s="40">
        <v>0.08</v>
      </c>
      <c r="F17" s="41">
        <f t="shared" si="1"/>
        <v>2698.0432000000001</v>
      </c>
      <c r="G17" s="40">
        <v>0.04</v>
      </c>
      <c r="H17" s="39">
        <f t="shared" si="2"/>
        <v>2698.0432000000001</v>
      </c>
      <c r="I17" s="40">
        <v>0.04</v>
      </c>
      <c r="J17" s="39">
        <f t="shared" si="3"/>
        <v>2698.0432000000001</v>
      </c>
      <c r="K17" s="40">
        <v>0.04</v>
      </c>
      <c r="L17" s="39">
        <f t="shared" si="4"/>
        <v>2698.0432000000001</v>
      </c>
      <c r="M17" s="40">
        <v>0.04</v>
      </c>
      <c r="N17" s="39">
        <f t="shared" si="5"/>
        <v>2698.0432000000001</v>
      </c>
      <c r="O17" s="42">
        <v>0.04</v>
      </c>
    </row>
    <row r="18" spans="1:15" ht="15.75" thickBot="1" x14ac:dyDescent="0.3">
      <c r="A18" s="43">
        <v>12</v>
      </c>
      <c r="B18" s="51" t="s">
        <v>4</v>
      </c>
      <c r="C18" s="36">
        <v>104065.92</v>
      </c>
      <c r="D18" s="39">
        <f t="shared" si="0"/>
        <v>8325.2736000000004</v>
      </c>
      <c r="E18" s="40">
        <v>0.08</v>
      </c>
      <c r="F18" s="41">
        <f t="shared" si="1"/>
        <v>4162.6368000000002</v>
      </c>
      <c r="G18" s="40">
        <v>0.04</v>
      </c>
      <c r="H18" s="39">
        <f t="shared" si="2"/>
        <v>4162.6368000000002</v>
      </c>
      <c r="I18" s="40">
        <v>0.04</v>
      </c>
      <c r="J18" s="39">
        <f t="shared" si="3"/>
        <v>4162.6368000000002</v>
      </c>
      <c r="K18" s="40">
        <v>0.04</v>
      </c>
      <c r="L18" s="39">
        <f t="shared" si="4"/>
        <v>4162.6368000000002</v>
      </c>
      <c r="M18" s="40">
        <v>0.04</v>
      </c>
      <c r="N18" s="39">
        <f t="shared" si="5"/>
        <v>4162.6368000000002</v>
      </c>
      <c r="O18" s="42">
        <v>0.04</v>
      </c>
    </row>
    <row r="19" spans="1:15" ht="15.75" thickBot="1" x14ac:dyDescent="0.3">
      <c r="A19" s="43">
        <v>13</v>
      </c>
      <c r="B19" s="51" t="s">
        <v>28</v>
      </c>
      <c r="C19" s="36">
        <v>29920.48</v>
      </c>
      <c r="D19" s="39">
        <f t="shared" si="0"/>
        <v>2393.6383999999998</v>
      </c>
      <c r="E19" s="40">
        <v>0.08</v>
      </c>
      <c r="F19" s="41">
        <f t="shared" si="1"/>
        <v>1196.8191999999999</v>
      </c>
      <c r="G19" s="40">
        <v>0.04</v>
      </c>
      <c r="H19" s="39">
        <f t="shared" si="2"/>
        <v>1196.8191999999999</v>
      </c>
      <c r="I19" s="40">
        <v>0.04</v>
      </c>
      <c r="J19" s="39">
        <f t="shared" si="3"/>
        <v>1196.8191999999999</v>
      </c>
      <c r="K19" s="40">
        <v>0.04</v>
      </c>
      <c r="L19" s="39">
        <f t="shared" si="4"/>
        <v>1196.8191999999999</v>
      </c>
      <c r="M19" s="40">
        <v>0.04</v>
      </c>
      <c r="N19" s="39">
        <f t="shared" si="5"/>
        <v>1196.8191999999999</v>
      </c>
      <c r="O19" s="42">
        <v>0.04</v>
      </c>
    </row>
    <row r="20" spans="1:15" ht="15.75" thickBot="1" x14ac:dyDescent="0.3">
      <c r="A20" s="43">
        <v>14</v>
      </c>
      <c r="B20" s="51" t="s">
        <v>29</v>
      </c>
      <c r="C20" s="36">
        <v>71475.850000000006</v>
      </c>
      <c r="D20" s="39">
        <f t="shared" si="0"/>
        <v>5718.0680000000002</v>
      </c>
      <c r="E20" s="40">
        <v>0.08</v>
      </c>
      <c r="F20" s="41">
        <f t="shared" si="1"/>
        <v>2859.0340000000001</v>
      </c>
      <c r="G20" s="40">
        <v>0.04</v>
      </c>
      <c r="H20" s="39">
        <f t="shared" si="2"/>
        <v>2859.0340000000001</v>
      </c>
      <c r="I20" s="40">
        <v>0.04</v>
      </c>
      <c r="J20" s="39">
        <f t="shared" si="3"/>
        <v>2859.0340000000001</v>
      </c>
      <c r="K20" s="40">
        <v>0.04</v>
      </c>
      <c r="L20" s="39">
        <f t="shared" si="4"/>
        <v>2859.0340000000001</v>
      </c>
      <c r="M20" s="40">
        <v>0.04</v>
      </c>
      <c r="N20" s="39">
        <f t="shared" si="5"/>
        <v>2859.0340000000001</v>
      </c>
      <c r="O20" s="42">
        <v>0.04</v>
      </c>
    </row>
    <row r="21" spans="1:15" ht="15.75" thickBot="1" x14ac:dyDescent="0.3">
      <c r="A21" s="43">
        <v>15</v>
      </c>
      <c r="B21" s="51" t="s">
        <v>30</v>
      </c>
      <c r="C21" s="36">
        <v>219746</v>
      </c>
      <c r="D21" s="39">
        <f t="shared" si="0"/>
        <v>17579.68</v>
      </c>
      <c r="E21" s="40">
        <v>0.08</v>
      </c>
      <c r="F21" s="41">
        <f t="shared" si="1"/>
        <v>8789.84</v>
      </c>
      <c r="G21" s="40">
        <v>0.04</v>
      </c>
      <c r="H21" s="39">
        <f t="shared" si="2"/>
        <v>8789.84</v>
      </c>
      <c r="I21" s="40">
        <v>0.04</v>
      </c>
      <c r="J21" s="39">
        <f t="shared" si="3"/>
        <v>8789.84</v>
      </c>
      <c r="K21" s="40">
        <v>0.04</v>
      </c>
      <c r="L21" s="39">
        <f t="shared" si="4"/>
        <v>8789.84</v>
      </c>
      <c r="M21" s="40">
        <v>0.04</v>
      </c>
      <c r="N21" s="39">
        <f t="shared" si="5"/>
        <v>8789.84</v>
      </c>
      <c r="O21" s="42">
        <v>0.04</v>
      </c>
    </row>
    <row r="22" spans="1:15" ht="15.75" thickBot="1" x14ac:dyDescent="0.3">
      <c r="A22" s="43">
        <v>16</v>
      </c>
      <c r="B22" s="51" t="s">
        <v>31</v>
      </c>
      <c r="C22" s="36">
        <v>402368.33</v>
      </c>
      <c r="D22" s="39">
        <f t="shared" si="0"/>
        <v>32189.466400000001</v>
      </c>
      <c r="E22" s="40">
        <v>0.08</v>
      </c>
      <c r="F22" s="41">
        <f t="shared" si="1"/>
        <v>16094.733200000001</v>
      </c>
      <c r="G22" s="40">
        <v>0.04</v>
      </c>
      <c r="H22" s="39">
        <f t="shared" si="2"/>
        <v>16094.733200000001</v>
      </c>
      <c r="I22" s="40">
        <v>0.04</v>
      </c>
      <c r="J22" s="39">
        <f t="shared" si="3"/>
        <v>16094.733200000001</v>
      </c>
      <c r="K22" s="40">
        <v>0.04</v>
      </c>
      <c r="L22" s="39">
        <f t="shared" si="4"/>
        <v>16094.733200000001</v>
      </c>
      <c r="M22" s="40">
        <v>0.04</v>
      </c>
      <c r="N22" s="39">
        <f t="shared" si="5"/>
        <v>16094.733200000001</v>
      </c>
      <c r="O22" s="42">
        <v>0.04</v>
      </c>
    </row>
    <row r="23" spans="1:15" ht="15.75" thickBot="1" x14ac:dyDescent="0.3">
      <c r="A23" s="43">
        <v>17</v>
      </c>
      <c r="B23" s="51" t="s">
        <v>32</v>
      </c>
      <c r="C23" s="36">
        <v>124039.52</v>
      </c>
      <c r="D23" s="39">
        <f t="shared" si="0"/>
        <v>9923.1616000000013</v>
      </c>
      <c r="E23" s="40">
        <v>0.08</v>
      </c>
      <c r="F23" s="41">
        <f t="shared" si="1"/>
        <v>4961.5808000000006</v>
      </c>
      <c r="G23" s="40">
        <v>0.04</v>
      </c>
      <c r="H23" s="39">
        <f t="shared" si="2"/>
        <v>4961.5808000000006</v>
      </c>
      <c r="I23" s="40">
        <v>0.04</v>
      </c>
      <c r="J23" s="39">
        <f t="shared" si="3"/>
        <v>4961.5808000000006</v>
      </c>
      <c r="K23" s="40">
        <v>0.04</v>
      </c>
      <c r="L23" s="39">
        <f t="shared" si="4"/>
        <v>4961.5808000000006</v>
      </c>
      <c r="M23" s="40">
        <v>0.04</v>
      </c>
      <c r="N23" s="39">
        <f t="shared" si="5"/>
        <v>4961.5808000000006</v>
      </c>
      <c r="O23" s="42">
        <v>0.04</v>
      </c>
    </row>
    <row r="24" spans="1:15" ht="15.75" thickBot="1" x14ac:dyDescent="0.3">
      <c r="A24" s="43">
        <v>18</v>
      </c>
      <c r="B24" s="51" t="s">
        <v>33</v>
      </c>
      <c r="C24" s="36">
        <v>19109.97</v>
      </c>
      <c r="D24" s="39">
        <f t="shared" si="0"/>
        <v>1528.7976000000001</v>
      </c>
      <c r="E24" s="40">
        <v>0.08</v>
      </c>
      <c r="F24" s="41">
        <f t="shared" si="1"/>
        <v>764.39880000000005</v>
      </c>
      <c r="G24" s="40">
        <v>0.04</v>
      </c>
      <c r="H24" s="39">
        <f t="shared" si="2"/>
        <v>764.39880000000005</v>
      </c>
      <c r="I24" s="40">
        <v>0.04</v>
      </c>
      <c r="J24" s="39">
        <f t="shared" si="3"/>
        <v>764.39880000000005</v>
      </c>
      <c r="K24" s="40">
        <v>0.04</v>
      </c>
      <c r="L24" s="39">
        <f t="shared" si="4"/>
        <v>764.39880000000005</v>
      </c>
      <c r="M24" s="40">
        <v>0.04</v>
      </c>
      <c r="N24" s="39">
        <f t="shared" si="5"/>
        <v>764.39880000000005</v>
      </c>
      <c r="O24" s="42">
        <v>0.04</v>
      </c>
    </row>
    <row r="25" spans="1:15" ht="15.75" thickBot="1" x14ac:dyDescent="0.3">
      <c r="A25" s="43">
        <v>19</v>
      </c>
      <c r="B25" s="51" t="s">
        <v>34</v>
      </c>
      <c r="C25" s="36">
        <v>21506.02</v>
      </c>
      <c r="D25" s="39">
        <f t="shared" si="0"/>
        <v>1720.4816000000001</v>
      </c>
      <c r="E25" s="40">
        <v>0.08</v>
      </c>
      <c r="F25" s="41">
        <f t="shared" si="1"/>
        <v>860.24080000000004</v>
      </c>
      <c r="G25" s="40">
        <v>0.04</v>
      </c>
      <c r="H25" s="39">
        <f t="shared" si="2"/>
        <v>860.24080000000004</v>
      </c>
      <c r="I25" s="40">
        <v>0.04</v>
      </c>
      <c r="J25" s="39">
        <f t="shared" si="3"/>
        <v>860.24080000000004</v>
      </c>
      <c r="K25" s="40">
        <v>0.04</v>
      </c>
      <c r="L25" s="39">
        <f t="shared" si="4"/>
        <v>860.24080000000004</v>
      </c>
      <c r="M25" s="40">
        <v>0.04</v>
      </c>
      <c r="N25" s="39">
        <f t="shared" si="5"/>
        <v>860.24080000000004</v>
      </c>
      <c r="O25" s="42">
        <v>0.04</v>
      </c>
    </row>
    <row r="26" spans="1:15" ht="15.75" thickBot="1" x14ac:dyDescent="0.3">
      <c r="A26" s="44">
        <v>20</v>
      </c>
      <c r="B26" s="52" t="s">
        <v>35</v>
      </c>
      <c r="C26" s="46">
        <v>5326.65</v>
      </c>
      <c r="D26" s="39">
        <f t="shared" si="0"/>
        <v>426.13200000000001</v>
      </c>
      <c r="E26" s="40">
        <v>0.08</v>
      </c>
      <c r="F26" s="41">
        <f t="shared" si="1"/>
        <v>213.066</v>
      </c>
      <c r="G26" s="40">
        <v>0.04</v>
      </c>
      <c r="H26" s="39">
        <f t="shared" si="2"/>
        <v>213.066</v>
      </c>
      <c r="I26" s="40">
        <v>0.04</v>
      </c>
      <c r="J26" s="39">
        <f t="shared" si="3"/>
        <v>213.066</v>
      </c>
      <c r="K26" s="40">
        <v>0.04</v>
      </c>
      <c r="L26" s="39">
        <f t="shared" si="4"/>
        <v>213.066</v>
      </c>
      <c r="M26" s="40">
        <v>0.04</v>
      </c>
      <c r="N26" s="39">
        <f t="shared" si="5"/>
        <v>213.066</v>
      </c>
      <c r="O26" s="42">
        <v>0.04</v>
      </c>
    </row>
    <row r="27" spans="1:15" x14ac:dyDescent="0.25">
      <c r="A27" s="12" t="s">
        <v>2</v>
      </c>
      <c r="B27" s="32"/>
      <c r="C27" s="33">
        <f>SUM(C7:C26)</f>
        <v>3119605.0800000005</v>
      </c>
      <c r="D27" s="1">
        <f>SUM(D7:D26)</f>
        <v>249568.40640000001</v>
      </c>
      <c r="E27" s="3">
        <f>E7</f>
        <v>0.08</v>
      </c>
      <c r="F27" s="1">
        <f>SUM(F7:F26)</f>
        <v>124784.2032</v>
      </c>
      <c r="G27" s="9">
        <v>0.04</v>
      </c>
      <c r="H27" s="34">
        <f>SUM(H7:H26)</f>
        <v>124784.2032</v>
      </c>
      <c r="I27" s="9">
        <v>0.04</v>
      </c>
      <c r="J27" s="34">
        <f>SUM(J7:J26)</f>
        <v>124784.2032</v>
      </c>
      <c r="K27" s="9">
        <v>0.04</v>
      </c>
      <c r="L27" s="34">
        <f>SUM(L7:L26)</f>
        <v>124784.2032</v>
      </c>
      <c r="M27" s="9">
        <v>0.04</v>
      </c>
      <c r="N27" s="34">
        <f>SUM(N7:N26)</f>
        <v>124784.2032</v>
      </c>
      <c r="O27" s="3">
        <v>0.04</v>
      </c>
    </row>
    <row r="28" spans="1:15" ht="15.75" thickBot="1" x14ac:dyDescent="0.3">
      <c r="A28" s="13" t="s">
        <v>7</v>
      </c>
      <c r="B28" s="15"/>
      <c r="C28" s="14"/>
      <c r="D28" s="2">
        <f>D27</f>
        <v>249568.40640000001</v>
      </c>
      <c r="E28" s="10">
        <f>E8+C28</f>
        <v>0.08</v>
      </c>
      <c r="F28" s="2">
        <f t="shared" ref="F28:K28" si="6">D28+F27</f>
        <v>374352.60960000003</v>
      </c>
      <c r="G28" s="10">
        <f t="shared" si="6"/>
        <v>0.12</v>
      </c>
      <c r="H28" s="8">
        <f t="shared" si="6"/>
        <v>499136.81280000001</v>
      </c>
      <c r="I28" s="10">
        <f t="shared" si="6"/>
        <v>0.16</v>
      </c>
      <c r="J28" s="8">
        <f t="shared" si="6"/>
        <v>623921.01600000006</v>
      </c>
      <c r="K28" s="10">
        <f t="shared" si="6"/>
        <v>0.2</v>
      </c>
      <c r="L28" s="8">
        <f t="shared" ref="L28" si="7">J28+L27</f>
        <v>748705.21920000005</v>
      </c>
      <c r="M28" s="10">
        <f t="shared" ref="M28" si="8">K28+M27</f>
        <v>0.24000000000000002</v>
      </c>
      <c r="N28" s="8">
        <f t="shared" ref="N28" si="9">L28+N27</f>
        <v>873489.42240000004</v>
      </c>
      <c r="O28" s="4">
        <f t="shared" ref="O28" si="10">M28+O27</f>
        <v>0.28000000000000003</v>
      </c>
    </row>
    <row r="37" spans="1:15" x14ac:dyDescent="0.25">
      <c r="C37" s="7"/>
      <c r="E37" s="7"/>
      <c r="H37" s="7"/>
    </row>
    <row r="38" spans="1:15" x14ac:dyDescent="0.25">
      <c r="C38" s="7"/>
      <c r="E38" s="7"/>
      <c r="H38" s="7"/>
    </row>
    <row r="39" spans="1:15" x14ac:dyDescent="0.25">
      <c r="C39" s="7"/>
      <c r="D39" s="11"/>
      <c r="E39" s="11"/>
    </row>
    <row r="43" spans="1:15" x14ac:dyDescent="0.25">
      <c r="N43">
        <v>1</v>
      </c>
    </row>
    <row r="45" spans="1:15" ht="15.75" thickBot="1" x14ac:dyDescent="0.3"/>
    <row r="46" spans="1:15" ht="27" thickBot="1" x14ac:dyDescent="0.3">
      <c r="A46" s="54" t="s">
        <v>59</v>
      </c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6"/>
    </row>
    <row r="47" spans="1:15" ht="19.5" thickBot="1" x14ac:dyDescent="0.3">
      <c r="A47" s="47" t="s">
        <v>12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9"/>
    </row>
    <row r="48" spans="1:15" x14ac:dyDescent="0.25">
      <c r="A48" s="5" t="s">
        <v>5</v>
      </c>
      <c r="B48" s="17" t="str">
        <f>B3</f>
        <v>NOVA UBS CENTRAL  - Área Construída: 665,76m²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9"/>
    </row>
    <row r="49" spans="1:15" ht="15.75" thickBot="1" x14ac:dyDescent="0.3">
      <c r="A49" s="6" t="s">
        <v>6</v>
      </c>
      <c r="B49" s="20" t="str">
        <f>B4</f>
        <v xml:space="preserve">RUA JOAO FABRIS Nº 612 CENTRO NOVA PRATA </v>
      </c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2"/>
    </row>
    <row r="50" spans="1:15" x14ac:dyDescent="0.25">
      <c r="A50" s="23" t="s">
        <v>0</v>
      </c>
      <c r="B50" s="23" t="s">
        <v>1</v>
      </c>
      <c r="C50" s="23" t="s">
        <v>2</v>
      </c>
      <c r="D50" s="25" t="s">
        <v>38</v>
      </c>
      <c r="E50" s="26"/>
      <c r="F50" s="25" t="s">
        <v>39</v>
      </c>
      <c r="G50" s="26"/>
      <c r="H50" s="25" t="s">
        <v>40</v>
      </c>
      <c r="I50" s="26"/>
      <c r="J50" s="25" t="s">
        <v>41</v>
      </c>
      <c r="K50" s="29"/>
      <c r="L50" s="25" t="s">
        <v>42</v>
      </c>
      <c r="M50" s="29"/>
      <c r="N50" s="25" t="s">
        <v>43</v>
      </c>
      <c r="O50" s="29"/>
    </row>
    <row r="51" spans="1:15" ht="15.75" thickBot="1" x14ac:dyDescent="0.3">
      <c r="A51" s="24"/>
      <c r="B51" s="24"/>
      <c r="C51" s="24"/>
      <c r="D51" s="27"/>
      <c r="E51" s="28"/>
      <c r="F51" s="27"/>
      <c r="G51" s="28"/>
      <c r="H51" s="27"/>
      <c r="I51" s="30"/>
      <c r="J51" s="27"/>
      <c r="K51" s="31"/>
      <c r="L51" s="27"/>
      <c r="M51" s="31"/>
      <c r="N51" s="27"/>
      <c r="O51" s="31"/>
    </row>
    <row r="52" spans="1:15" ht="15.75" thickBot="1" x14ac:dyDescent="0.3">
      <c r="A52" s="37">
        <v>1</v>
      </c>
      <c r="B52" s="38" t="s">
        <v>18</v>
      </c>
      <c r="C52" s="39">
        <v>231312.63</v>
      </c>
      <c r="D52" s="39">
        <f>C52*E52</f>
        <v>18505.010399999999</v>
      </c>
      <c r="E52" s="40">
        <v>0.08</v>
      </c>
      <c r="F52" s="41">
        <f>G52*C52</f>
        <v>9252.5051999999996</v>
      </c>
      <c r="G52" s="40">
        <v>0.04</v>
      </c>
      <c r="H52" s="39">
        <f>I52*C52</f>
        <v>9252.5051999999996</v>
      </c>
      <c r="I52" s="40">
        <v>0.04</v>
      </c>
      <c r="J52" s="39">
        <f>K52*C52</f>
        <v>9252.5051999999996</v>
      </c>
      <c r="K52" s="40">
        <v>0.04</v>
      </c>
      <c r="L52" s="39">
        <f>M52*C52</f>
        <v>9252.5051999999996</v>
      </c>
      <c r="M52" s="40">
        <v>0.04</v>
      </c>
      <c r="N52" s="39">
        <f>O52*C52</f>
        <v>9252.5051999999996</v>
      </c>
      <c r="O52" s="42">
        <v>0.04</v>
      </c>
    </row>
    <row r="53" spans="1:15" ht="15.75" thickBot="1" x14ac:dyDescent="0.3">
      <c r="A53" s="43">
        <v>2</v>
      </c>
      <c r="B53" s="35" t="s">
        <v>19</v>
      </c>
      <c r="C53" s="36">
        <v>284119.46000000002</v>
      </c>
      <c r="D53" s="39">
        <f t="shared" ref="D53:D71" si="11">C53*E53</f>
        <v>22729.556800000002</v>
      </c>
      <c r="E53" s="40">
        <v>0.08</v>
      </c>
      <c r="F53" s="41">
        <f t="shared" ref="F53:F71" si="12">G53*C53</f>
        <v>11364.778400000001</v>
      </c>
      <c r="G53" s="40">
        <v>0.04</v>
      </c>
      <c r="H53" s="39">
        <f t="shared" ref="H53:H71" si="13">I53*C53</f>
        <v>11364.778400000001</v>
      </c>
      <c r="I53" s="40">
        <v>0.04</v>
      </c>
      <c r="J53" s="39">
        <f t="shared" ref="J53:J71" si="14">K53*C53</f>
        <v>11364.778400000001</v>
      </c>
      <c r="K53" s="40">
        <v>0.04</v>
      </c>
      <c r="L53" s="39">
        <f t="shared" ref="L53:L71" si="15">M53*C53</f>
        <v>11364.778400000001</v>
      </c>
      <c r="M53" s="40">
        <v>0.04</v>
      </c>
      <c r="N53" s="39">
        <f t="shared" ref="N53:N71" si="16">O53*C53</f>
        <v>11364.778400000001</v>
      </c>
      <c r="O53" s="42">
        <v>0.04</v>
      </c>
    </row>
    <row r="54" spans="1:15" ht="15.75" thickBot="1" x14ac:dyDescent="0.3">
      <c r="A54" s="43">
        <v>3</v>
      </c>
      <c r="B54" s="35" t="s">
        <v>20</v>
      </c>
      <c r="C54" s="36">
        <v>479760.95</v>
      </c>
      <c r="D54" s="39">
        <f t="shared" si="11"/>
        <v>38380.876000000004</v>
      </c>
      <c r="E54" s="40">
        <v>0.08</v>
      </c>
      <c r="F54" s="41">
        <f t="shared" si="12"/>
        <v>19190.438000000002</v>
      </c>
      <c r="G54" s="40">
        <v>0.04</v>
      </c>
      <c r="H54" s="39">
        <f t="shared" si="13"/>
        <v>19190.438000000002</v>
      </c>
      <c r="I54" s="40">
        <v>0.04</v>
      </c>
      <c r="J54" s="39">
        <f t="shared" si="14"/>
        <v>19190.438000000002</v>
      </c>
      <c r="K54" s="40">
        <v>0.04</v>
      </c>
      <c r="L54" s="39">
        <f t="shared" si="15"/>
        <v>19190.438000000002</v>
      </c>
      <c r="M54" s="40">
        <v>0.04</v>
      </c>
      <c r="N54" s="39">
        <f t="shared" si="16"/>
        <v>19190.438000000002</v>
      </c>
      <c r="O54" s="42">
        <v>0.04</v>
      </c>
    </row>
    <row r="55" spans="1:15" ht="15.75" thickBot="1" x14ac:dyDescent="0.3">
      <c r="A55" s="43">
        <v>4</v>
      </c>
      <c r="B55" s="35" t="s">
        <v>21</v>
      </c>
      <c r="C55" s="36">
        <v>295689.09000000003</v>
      </c>
      <c r="D55" s="39">
        <f t="shared" si="11"/>
        <v>23655.127200000003</v>
      </c>
      <c r="E55" s="40">
        <v>0.08</v>
      </c>
      <c r="F55" s="41">
        <f t="shared" si="12"/>
        <v>11827.563600000001</v>
      </c>
      <c r="G55" s="40">
        <v>0.04</v>
      </c>
      <c r="H55" s="39">
        <f t="shared" si="13"/>
        <v>11827.563600000001</v>
      </c>
      <c r="I55" s="40">
        <v>0.04</v>
      </c>
      <c r="J55" s="39">
        <f t="shared" si="14"/>
        <v>11827.563600000001</v>
      </c>
      <c r="K55" s="40">
        <v>0.04</v>
      </c>
      <c r="L55" s="39">
        <f t="shared" si="15"/>
        <v>11827.563600000001</v>
      </c>
      <c r="M55" s="40">
        <v>0.04</v>
      </c>
      <c r="N55" s="39">
        <f t="shared" si="16"/>
        <v>11827.563600000001</v>
      </c>
      <c r="O55" s="42">
        <v>0.04</v>
      </c>
    </row>
    <row r="56" spans="1:15" ht="15.75" thickBot="1" x14ac:dyDescent="0.3">
      <c r="A56" s="43">
        <v>5</v>
      </c>
      <c r="B56" s="35" t="s">
        <v>22</v>
      </c>
      <c r="C56" s="36">
        <v>135159.73000000001</v>
      </c>
      <c r="D56" s="39">
        <f t="shared" si="11"/>
        <v>10812.778400000001</v>
      </c>
      <c r="E56" s="40">
        <v>0.08</v>
      </c>
      <c r="F56" s="41">
        <f t="shared" si="12"/>
        <v>5406.3892000000005</v>
      </c>
      <c r="G56" s="40">
        <v>0.04</v>
      </c>
      <c r="H56" s="39">
        <f t="shared" si="13"/>
        <v>5406.3892000000005</v>
      </c>
      <c r="I56" s="40">
        <v>0.04</v>
      </c>
      <c r="J56" s="39">
        <f t="shared" si="14"/>
        <v>5406.3892000000005</v>
      </c>
      <c r="K56" s="40">
        <v>0.04</v>
      </c>
      <c r="L56" s="39">
        <f t="shared" si="15"/>
        <v>5406.3892000000005</v>
      </c>
      <c r="M56" s="40">
        <v>0.04</v>
      </c>
      <c r="N56" s="39">
        <f t="shared" si="16"/>
        <v>5406.3892000000005</v>
      </c>
      <c r="O56" s="42">
        <v>0.04</v>
      </c>
    </row>
    <row r="57" spans="1:15" ht="15.75" thickBot="1" x14ac:dyDescent="0.3">
      <c r="A57" s="43">
        <v>6</v>
      </c>
      <c r="B57" s="35" t="s">
        <v>23</v>
      </c>
      <c r="C57" s="36">
        <v>36649.56</v>
      </c>
      <c r="D57" s="39">
        <f t="shared" si="11"/>
        <v>2931.9647999999997</v>
      </c>
      <c r="E57" s="40">
        <v>0.08</v>
      </c>
      <c r="F57" s="41">
        <f t="shared" si="12"/>
        <v>1465.9823999999999</v>
      </c>
      <c r="G57" s="40">
        <v>0.04</v>
      </c>
      <c r="H57" s="39">
        <f t="shared" si="13"/>
        <v>1465.9823999999999</v>
      </c>
      <c r="I57" s="40">
        <v>0.04</v>
      </c>
      <c r="J57" s="39">
        <f t="shared" si="14"/>
        <v>1465.9823999999999</v>
      </c>
      <c r="K57" s="40">
        <v>0.04</v>
      </c>
      <c r="L57" s="39">
        <f t="shared" si="15"/>
        <v>1465.9823999999999</v>
      </c>
      <c r="M57" s="40">
        <v>0.04</v>
      </c>
      <c r="N57" s="39">
        <f t="shared" si="16"/>
        <v>1465.9823999999999</v>
      </c>
      <c r="O57" s="42">
        <v>0.04</v>
      </c>
    </row>
    <row r="58" spans="1:15" ht="15.75" thickBot="1" x14ac:dyDescent="0.3">
      <c r="A58" s="43">
        <v>7</v>
      </c>
      <c r="B58" s="35" t="s">
        <v>3</v>
      </c>
      <c r="C58" s="36">
        <v>246109.6</v>
      </c>
      <c r="D58" s="39">
        <f t="shared" si="11"/>
        <v>19688.768</v>
      </c>
      <c r="E58" s="40">
        <v>0.08</v>
      </c>
      <c r="F58" s="41">
        <f t="shared" si="12"/>
        <v>9844.384</v>
      </c>
      <c r="G58" s="40">
        <v>0.04</v>
      </c>
      <c r="H58" s="39">
        <f t="shared" si="13"/>
        <v>9844.384</v>
      </c>
      <c r="I58" s="40">
        <v>0.04</v>
      </c>
      <c r="J58" s="39">
        <f t="shared" si="14"/>
        <v>9844.384</v>
      </c>
      <c r="K58" s="40">
        <v>0.04</v>
      </c>
      <c r="L58" s="39">
        <f t="shared" si="15"/>
        <v>9844.384</v>
      </c>
      <c r="M58" s="40">
        <v>0.04</v>
      </c>
      <c r="N58" s="39">
        <f t="shared" si="16"/>
        <v>9844.384</v>
      </c>
      <c r="O58" s="42">
        <v>0.04</v>
      </c>
    </row>
    <row r="59" spans="1:15" ht="15.75" thickBot="1" x14ac:dyDescent="0.3">
      <c r="A59" s="43">
        <v>8</v>
      </c>
      <c r="B59" s="35" t="s">
        <v>24</v>
      </c>
      <c r="C59" s="36">
        <v>98644.09</v>
      </c>
      <c r="D59" s="39">
        <f t="shared" si="11"/>
        <v>7891.5271999999995</v>
      </c>
      <c r="E59" s="40">
        <v>0.08</v>
      </c>
      <c r="F59" s="41">
        <f t="shared" si="12"/>
        <v>3945.7635999999998</v>
      </c>
      <c r="G59" s="40">
        <v>0.04</v>
      </c>
      <c r="H59" s="39">
        <f t="shared" si="13"/>
        <v>3945.7635999999998</v>
      </c>
      <c r="I59" s="40">
        <v>0.04</v>
      </c>
      <c r="J59" s="39">
        <f t="shared" si="14"/>
        <v>3945.7635999999998</v>
      </c>
      <c r="K59" s="40">
        <v>0.04</v>
      </c>
      <c r="L59" s="39">
        <f t="shared" si="15"/>
        <v>3945.7635999999998</v>
      </c>
      <c r="M59" s="40">
        <v>0.04</v>
      </c>
      <c r="N59" s="39">
        <f t="shared" si="16"/>
        <v>3945.7635999999998</v>
      </c>
      <c r="O59" s="42">
        <v>0.04</v>
      </c>
    </row>
    <row r="60" spans="1:15" ht="15.75" thickBot="1" x14ac:dyDescent="0.3">
      <c r="A60" s="43">
        <v>9</v>
      </c>
      <c r="B60" s="35" t="s">
        <v>25</v>
      </c>
      <c r="C60" s="36">
        <v>202087.77</v>
      </c>
      <c r="D60" s="39">
        <f t="shared" si="11"/>
        <v>16167.0216</v>
      </c>
      <c r="E60" s="40">
        <v>0.08</v>
      </c>
      <c r="F60" s="41">
        <f t="shared" si="12"/>
        <v>8083.5108</v>
      </c>
      <c r="G60" s="40">
        <v>0.04</v>
      </c>
      <c r="H60" s="39">
        <f t="shared" si="13"/>
        <v>8083.5108</v>
      </c>
      <c r="I60" s="40">
        <v>0.04</v>
      </c>
      <c r="J60" s="39">
        <f t="shared" si="14"/>
        <v>8083.5108</v>
      </c>
      <c r="K60" s="40">
        <v>0.04</v>
      </c>
      <c r="L60" s="39">
        <f t="shared" si="15"/>
        <v>8083.5108</v>
      </c>
      <c r="M60" s="40">
        <v>0.04</v>
      </c>
      <c r="N60" s="39">
        <f t="shared" si="16"/>
        <v>8083.5108</v>
      </c>
      <c r="O60" s="42">
        <v>0.04</v>
      </c>
    </row>
    <row r="61" spans="1:15" ht="15.75" thickBot="1" x14ac:dyDescent="0.3">
      <c r="A61" s="43">
        <v>10</v>
      </c>
      <c r="B61" s="35" t="s">
        <v>26</v>
      </c>
      <c r="C61" s="36">
        <v>45062.38</v>
      </c>
      <c r="D61" s="39">
        <f t="shared" si="11"/>
        <v>3604.9903999999997</v>
      </c>
      <c r="E61" s="40">
        <v>0.08</v>
      </c>
      <c r="F61" s="41">
        <f t="shared" si="12"/>
        <v>1802.4951999999998</v>
      </c>
      <c r="G61" s="40">
        <v>0.04</v>
      </c>
      <c r="H61" s="39">
        <f t="shared" si="13"/>
        <v>1802.4951999999998</v>
      </c>
      <c r="I61" s="40">
        <v>0.04</v>
      </c>
      <c r="J61" s="39">
        <f t="shared" si="14"/>
        <v>1802.4951999999998</v>
      </c>
      <c r="K61" s="40">
        <v>0.04</v>
      </c>
      <c r="L61" s="39">
        <f t="shared" si="15"/>
        <v>1802.4951999999998</v>
      </c>
      <c r="M61" s="40">
        <v>0.04</v>
      </c>
      <c r="N61" s="39">
        <f t="shared" si="16"/>
        <v>1802.4951999999998</v>
      </c>
      <c r="O61" s="42">
        <v>0.04</v>
      </c>
    </row>
    <row r="62" spans="1:15" ht="15.75" thickBot="1" x14ac:dyDescent="0.3">
      <c r="A62" s="43">
        <v>11</v>
      </c>
      <c r="B62" s="35" t="s">
        <v>27</v>
      </c>
      <c r="C62" s="36">
        <v>67451.08</v>
      </c>
      <c r="D62" s="39">
        <f t="shared" si="11"/>
        <v>5396.0864000000001</v>
      </c>
      <c r="E62" s="40">
        <v>0.08</v>
      </c>
      <c r="F62" s="41">
        <f t="shared" si="12"/>
        <v>2698.0432000000001</v>
      </c>
      <c r="G62" s="40">
        <v>0.04</v>
      </c>
      <c r="H62" s="39">
        <f t="shared" si="13"/>
        <v>2698.0432000000001</v>
      </c>
      <c r="I62" s="40">
        <v>0.04</v>
      </c>
      <c r="J62" s="39">
        <f t="shared" si="14"/>
        <v>2698.0432000000001</v>
      </c>
      <c r="K62" s="40">
        <v>0.04</v>
      </c>
      <c r="L62" s="39">
        <f t="shared" si="15"/>
        <v>2698.0432000000001</v>
      </c>
      <c r="M62" s="40">
        <v>0.04</v>
      </c>
      <c r="N62" s="39">
        <f t="shared" si="16"/>
        <v>2698.0432000000001</v>
      </c>
      <c r="O62" s="42">
        <v>0.04</v>
      </c>
    </row>
    <row r="63" spans="1:15" ht="15.75" thickBot="1" x14ac:dyDescent="0.3">
      <c r="A63" s="43">
        <v>12</v>
      </c>
      <c r="B63" s="35" t="s">
        <v>4</v>
      </c>
      <c r="C63" s="36">
        <v>104065.92</v>
      </c>
      <c r="D63" s="39">
        <f t="shared" si="11"/>
        <v>8325.2736000000004</v>
      </c>
      <c r="E63" s="40">
        <v>0.08</v>
      </c>
      <c r="F63" s="41">
        <f t="shared" si="12"/>
        <v>4162.6368000000002</v>
      </c>
      <c r="G63" s="40">
        <v>0.04</v>
      </c>
      <c r="H63" s="39">
        <f t="shared" si="13"/>
        <v>4162.6368000000002</v>
      </c>
      <c r="I63" s="40">
        <v>0.04</v>
      </c>
      <c r="J63" s="39">
        <f t="shared" si="14"/>
        <v>4162.6368000000002</v>
      </c>
      <c r="K63" s="40">
        <v>0.04</v>
      </c>
      <c r="L63" s="39">
        <f t="shared" si="15"/>
        <v>4162.6368000000002</v>
      </c>
      <c r="M63" s="40">
        <v>0.04</v>
      </c>
      <c r="N63" s="39">
        <f t="shared" si="16"/>
        <v>4162.6368000000002</v>
      </c>
      <c r="O63" s="42">
        <v>0.04</v>
      </c>
    </row>
    <row r="64" spans="1:15" ht="15.75" thickBot="1" x14ac:dyDescent="0.3">
      <c r="A64" s="43">
        <v>13</v>
      </c>
      <c r="B64" s="35" t="s">
        <v>28</v>
      </c>
      <c r="C64" s="36">
        <v>29920.48</v>
      </c>
      <c r="D64" s="39">
        <f t="shared" si="11"/>
        <v>2393.6383999999998</v>
      </c>
      <c r="E64" s="40">
        <v>0.08</v>
      </c>
      <c r="F64" s="41">
        <f t="shared" si="12"/>
        <v>1196.8191999999999</v>
      </c>
      <c r="G64" s="40">
        <v>0.04</v>
      </c>
      <c r="H64" s="39">
        <f t="shared" si="13"/>
        <v>1196.8191999999999</v>
      </c>
      <c r="I64" s="40">
        <v>0.04</v>
      </c>
      <c r="J64" s="39">
        <f t="shared" si="14"/>
        <v>1196.8191999999999</v>
      </c>
      <c r="K64" s="40">
        <v>0.04</v>
      </c>
      <c r="L64" s="39">
        <f t="shared" si="15"/>
        <v>1196.8191999999999</v>
      </c>
      <c r="M64" s="40">
        <v>0.04</v>
      </c>
      <c r="N64" s="39">
        <f t="shared" si="16"/>
        <v>1196.8191999999999</v>
      </c>
      <c r="O64" s="42">
        <v>0.04</v>
      </c>
    </row>
    <row r="65" spans="1:15" ht="15.75" thickBot="1" x14ac:dyDescent="0.3">
      <c r="A65" s="43">
        <v>14</v>
      </c>
      <c r="B65" s="35" t="s">
        <v>29</v>
      </c>
      <c r="C65" s="36">
        <v>71475.850000000006</v>
      </c>
      <c r="D65" s="39">
        <f t="shared" si="11"/>
        <v>5718.0680000000002</v>
      </c>
      <c r="E65" s="40">
        <v>0.08</v>
      </c>
      <c r="F65" s="41">
        <f t="shared" si="12"/>
        <v>2859.0340000000001</v>
      </c>
      <c r="G65" s="40">
        <v>0.04</v>
      </c>
      <c r="H65" s="39">
        <f t="shared" si="13"/>
        <v>2859.0340000000001</v>
      </c>
      <c r="I65" s="40">
        <v>0.04</v>
      </c>
      <c r="J65" s="39">
        <f t="shared" si="14"/>
        <v>2859.0340000000001</v>
      </c>
      <c r="K65" s="40">
        <v>0.04</v>
      </c>
      <c r="L65" s="39">
        <f t="shared" si="15"/>
        <v>2859.0340000000001</v>
      </c>
      <c r="M65" s="40">
        <v>0.04</v>
      </c>
      <c r="N65" s="39">
        <f t="shared" si="16"/>
        <v>2859.0340000000001</v>
      </c>
      <c r="O65" s="42">
        <v>0.04</v>
      </c>
    </row>
    <row r="66" spans="1:15" ht="15.75" thickBot="1" x14ac:dyDescent="0.3">
      <c r="A66" s="43">
        <v>15</v>
      </c>
      <c r="B66" s="35" t="s">
        <v>30</v>
      </c>
      <c r="C66" s="36">
        <v>219746</v>
      </c>
      <c r="D66" s="39">
        <f t="shared" si="11"/>
        <v>17579.68</v>
      </c>
      <c r="E66" s="40">
        <v>0.08</v>
      </c>
      <c r="F66" s="41">
        <f t="shared" si="12"/>
        <v>8789.84</v>
      </c>
      <c r="G66" s="40">
        <v>0.04</v>
      </c>
      <c r="H66" s="39">
        <f t="shared" si="13"/>
        <v>8789.84</v>
      </c>
      <c r="I66" s="40">
        <v>0.04</v>
      </c>
      <c r="J66" s="39">
        <f t="shared" si="14"/>
        <v>8789.84</v>
      </c>
      <c r="K66" s="40">
        <v>0.04</v>
      </c>
      <c r="L66" s="39">
        <f t="shared" si="15"/>
        <v>8789.84</v>
      </c>
      <c r="M66" s="40">
        <v>0.04</v>
      </c>
      <c r="N66" s="39">
        <f t="shared" si="16"/>
        <v>8789.84</v>
      </c>
      <c r="O66" s="42">
        <v>0.04</v>
      </c>
    </row>
    <row r="67" spans="1:15" ht="15.75" thickBot="1" x14ac:dyDescent="0.3">
      <c r="A67" s="43">
        <v>16</v>
      </c>
      <c r="B67" s="35" t="s">
        <v>31</v>
      </c>
      <c r="C67" s="36">
        <v>402368.33</v>
      </c>
      <c r="D67" s="39">
        <f t="shared" si="11"/>
        <v>32189.466400000001</v>
      </c>
      <c r="E67" s="40">
        <v>0.08</v>
      </c>
      <c r="F67" s="41">
        <f t="shared" si="12"/>
        <v>16094.733200000001</v>
      </c>
      <c r="G67" s="40">
        <v>0.04</v>
      </c>
      <c r="H67" s="39">
        <f t="shared" si="13"/>
        <v>16094.733200000001</v>
      </c>
      <c r="I67" s="40">
        <v>0.04</v>
      </c>
      <c r="J67" s="39">
        <f t="shared" si="14"/>
        <v>16094.733200000001</v>
      </c>
      <c r="K67" s="40">
        <v>0.04</v>
      </c>
      <c r="L67" s="39">
        <f t="shared" si="15"/>
        <v>16094.733200000001</v>
      </c>
      <c r="M67" s="40">
        <v>0.04</v>
      </c>
      <c r="N67" s="39">
        <f t="shared" si="16"/>
        <v>16094.733200000001</v>
      </c>
      <c r="O67" s="42">
        <v>0.04</v>
      </c>
    </row>
    <row r="68" spans="1:15" ht="15.75" thickBot="1" x14ac:dyDescent="0.3">
      <c r="A68" s="43">
        <v>17</v>
      </c>
      <c r="B68" s="35" t="s">
        <v>32</v>
      </c>
      <c r="C68" s="36">
        <v>124039.52</v>
      </c>
      <c r="D68" s="39">
        <f t="shared" si="11"/>
        <v>9923.1616000000013</v>
      </c>
      <c r="E68" s="40">
        <v>0.08</v>
      </c>
      <c r="F68" s="41">
        <f t="shared" si="12"/>
        <v>4961.5808000000006</v>
      </c>
      <c r="G68" s="40">
        <v>0.04</v>
      </c>
      <c r="H68" s="39">
        <f t="shared" si="13"/>
        <v>4961.5808000000006</v>
      </c>
      <c r="I68" s="40">
        <v>0.04</v>
      </c>
      <c r="J68" s="39">
        <f t="shared" si="14"/>
        <v>4961.5808000000006</v>
      </c>
      <c r="K68" s="40">
        <v>0.04</v>
      </c>
      <c r="L68" s="39">
        <f t="shared" si="15"/>
        <v>4961.5808000000006</v>
      </c>
      <c r="M68" s="40">
        <v>0.04</v>
      </c>
      <c r="N68" s="39">
        <f t="shared" si="16"/>
        <v>4961.5808000000006</v>
      </c>
      <c r="O68" s="42">
        <v>0.04</v>
      </c>
    </row>
    <row r="69" spans="1:15" ht="15.75" thickBot="1" x14ac:dyDescent="0.3">
      <c r="A69" s="43">
        <v>18</v>
      </c>
      <c r="B69" s="35" t="s">
        <v>33</v>
      </c>
      <c r="C69" s="36">
        <v>19109.97</v>
      </c>
      <c r="D69" s="39">
        <f t="shared" si="11"/>
        <v>1528.7976000000001</v>
      </c>
      <c r="E69" s="40">
        <v>0.08</v>
      </c>
      <c r="F69" s="41">
        <f t="shared" si="12"/>
        <v>764.39880000000005</v>
      </c>
      <c r="G69" s="40">
        <v>0.04</v>
      </c>
      <c r="H69" s="39">
        <f t="shared" si="13"/>
        <v>764.39880000000005</v>
      </c>
      <c r="I69" s="40">
        <v>0.04</v>
      </c>
      <c r="J69" s="39">
        <f t="shared" si="14"/>
        <v>764.39880000000005</v>
      </c>
      <c r="K69" s="40">
        <v>0.04</v>
      </c>
      <c r="L69" s="39">
        <f t="shared" si="15"/>
        <v>764.39880000000005</v>
      </c>
      <c r="M69" s="40">
        <v>0.04</v>
      </c>
      <c r="N69" s="39">
        <f t="shared" si="16"/>
        <v>764.39880000000005</v>
      </c>
      <c r="O69" s="42">
        <v>0.04</v>
      </c>
    </row>
    <row r="70" spans="1:15" ht="15.75" thickBot="1" x14ac:dyDescent="0.3">
      <c r="A70" s="43">
        <v>19</v>
      </c>
      <c r="B70" s="35" t="s">
        <v>34</v>
      </c>
      <c r="C70" s="36">
        <v>21506.02</v>
      </c>
      <c r="D70" s="39">
        <f t="shared" si="11"/>
        <v>1720.4816000000001</v>
      </c>
      <c r="E70" s="40">
        <v>0.08</v>
      </c>
      <c r="F70" s="41">
        <f t="shared" si="12"/>
        <v>860.24080000000004</v>
      </c>
      <c r="G70" s="40">
        <v>0.04</v>
      </c>
      <c r="H70" s="39">
        <f t="shared" si="13"/>
        <v>860.24080000000004</v>
      </c>
      <c r="I70" s="40">
        <v>0.04</v>
      </c>
      <c r="J70" s="39">
        <f t="shared" si="14"/>
        <v>860.24080000000004</v>
      </c>
      <c r="K70" s="40">
        <v>0.04</v>
      </c>
      <c r="L70" s="39">
        <f t="shared" si="15"/>
        <v>860.24080000000004</v>
      </c>
      <c r="M70" s="40">
        <v>0.04</v>
      </c>
      <c r="N70" s="39">
        <f t="shared" si="16"/>
        <v>860.24080000000004</v>
      </c>
      <c r="O70" s="42">
        <v>0.04</v>
      </c>
    </row>
    <row r="71" spans="1:15" ht="15.75" thickBot="1" x14ac:dyDescent="0.3">
      <c r="A71" s="44">
        <v>20</v>
      </c>
      <c r="B71" s="45" t="s">
        <v>35</v>
      </c>
      <c r="C71" s="46">
        <v>5326.65</v>
      </c>
      <c r="D71" s="39">
        <f t="shared" si="11"/>
        <v>426.13200000000001</v>
      </c>
      <c r="E71" s="40">
        <v>0.08</v>
      </c>
      <c r="F71" s="41">
        <f t="shared" si="12"/>
        <v>213.066</v>
      </c>
      <c r="G71" s="40">
        <v>0.04</v>
      </c>
      <c r="H71" s="39">
        <f t="shared" si="13"/>
        <v>213.066</v>
      </c>
      <c r="I71" s="40">
        <v>0.04</v>
      </c>
      <c r="J71" s="39">
        <f t="shared" si="14"/>
        <v>213.066</v>
      </c>
      <c r="K71" s="40">
        <v>0.04</v>
      </c>
      <c r="L71" s="39">
        <f t="shared" si="15"/>
        <v>213.066</v>
      </c>
      <c r="M71" s="40">
        <v>0.04</v>
      </c>
      <c r="N71" s="39">
        <f t="shared" si="16"/>
        <v>213.066</v>
      </c>
      <c r="O71" s="42">
        <v>0.04</v>
      </c>
    </row>
    <row r="72" spans="1:15" x14ac:dyDescent="0.25">
      <c r="A72" s="12" t="s">
        <v>2</v>
      </c>
      <c r="B72" s="32"/>
      <c r="C72" s="53">
        <f>SUM(C52:C71)</f>
        <v>3119605.0800000005</v>
      </c>
      <c r="D72" s="1">
        <f>SUM(D52:D71)</f>
        <v>249568.40640000001</v>
      </c>
      <c r="E72" s="3">
        <v>0.04</v>
      </c>
      <c r="F72" s="1">
        <f>SUM(F52:F71)</f>
        <v>124784.2032</v>
      </c>
      <c r="G72" s="9">
        <v>0.04</v>
      </c>
      <c r="H72" s="34">
        <f>SUM(H52:H71)</f>
        <v>124784.2032</v>
      </c>
      <c r="I72" s="9">
        <v>0.04</v>
      </c>
      <c r="J72" s="34">
        <f>SUM(J52:J71)</f>
        <v>124784.2032</v>
      </c>
      <c r="K72" s="9">
        <v>0.04</v>
      </c>
      <c r="L72" s="34">
        <f>SUM(L52:L71)</f>
        <v>124784.2032</v>
      </c>
      <c r="M72" s="9">
        <v>0.04</v>
      </c>
      <c r="N72" s="34">
        <f>SUM(N52:N71)</f>
        <v>124784.2032</v>
      </c>
      <c r="O72" s="3">
        <v>0.04</v>
      </c>
    </row>
    <row r="73" spans="1:15" ht="15.75" thickBot="1" x14ac:dyDescent="0.3">
      <c r="A73" s="13" t="s">
        <v>7</v>
      </c>
      <c r="B73" s="15"/>
      <c r="C73" s="16"/>
      <c r="D73" s="2">
        <f>D72</f>
        <v>249568.40640000001</v>
      </c>
      <c r="E73" s="10">
        <f>O28+E72</f>
        <v>0.32</v>
      </c>
      <c r="F73" s="2">
        <f t="shared" ref="F73" si="17">D73+F72</f>
        <v>374352.60960000003</v>
      </c>
      <c r="G73" s="10">
        <f t="shared" ref="G73" si="18">E73+G72</f>
        <v>0.36</v>
      </c>
      <c r="H73" s="8">
        <f t="shared" ref="H73" si="19">F73+H72</f>
        <v>499136.81280000001</v>
      </c>
      <c r="I73" s="10">
        <f t="shared" ref="I73" si="20">G73+I72</f>
        <v>0.39999999999999997</v>
      </c>
      <c r="J73" s="8">
        <f t="shared" ref="J73" si="21">H73+J72</f>
        <v>623921.01600000006</v>
      </c>
      <c r="K73" s="10">
        <f t="shared" ref="K73" si="22">I73+K72</f>
        <v>0.43999999999999995</v>
      </c>
      <c r="L73" s="8">
        <f t="shared" ref="L73" si="23">J73+L72</f>
        <v>748705.21920000005</v>
      </c>
      <c r="M73" s="10">
        <f t="shared" ref="M73" si="24">K73+M72</f>
        <v>0.47999999999999993</v>
      </c>
      <c r="N73" s="8">
        <f t="shared" ref="N73" si="25">L73+N72</f>
        <v>873489.42240000004</v>
      </c>
      <c r="O73" s="4">
        <f t="shared" ref="O73" si="26">M73+O72</f>
        <v>0.51999999999999991</v>
      </c>
    </row>
    <row r="82" spans="1:15" x14ac:dyDescent="0.25">
      <c r="C82" s="7"/>
      <c r="E82" s="7"/>
      <c r="H82" s="7"/>
    </row>
    <row r="83" spans="1:15" x14ac:dyDescent="0.25">
      <c r="C83" s="7"/>
      <c r="E83" s="7"/>
      <c r="H83" s="7"/>
    </row>
    <row r="84" spans="1:15" x14ac:dyDescent="0.25">
      <c r="C84" s="7"/>
      <c r="D84" s="11"/>
      <c r="E84" s="11"/>
    </row>
    <row r="86" spans="1:15" x14ac:dyDescent="0.25">
      <c r="N86">
        <v>2</v>
      </c>
    </row>
    <row r="89" spans="1:15" ht="15.75" thickBot="1" x14ac:dyDescent="0.3"/>
    <row r="90" spans="1:15" ht="27" thickBot="1" x14ac:dyDescent="0.3">
      <c r="A90" s="54" t="s">
        <v>59</v>
      </c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6"/>
    </row>
    <row r="91" spans="1:15" ht="19.5" thickBot="1" x14ac:dyDescent="0.3">
      <c r="A91" s="47" t="s">
        <v>12</v>
      </c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9"/>
    </row>
    <row r="92" spans="1:15" x14ac:dyDescent="0.25">
      <c r="A92" s="5" t="s">
        <v>5</v>
      </c>
      <c r="B92" s="17" t="str">
        <f>B48</f>
        <v>NOVA UBS CENTRAL  - Área Construída: 665,76m²</v>
      </c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9"/>
    </row>
    <row r="93" spans="1:15" ht="15.75" thickBot="1" x14ac:dyDescent="0.3">
      <c r="A93" s="6" t="s">
        <v>6</v>
      </c>
      <c r="B93" s="20" t="str">
        <f>B49</f>
        <v xml:space="preserve">RUA JOAO FABRIS Nº 612 CENTRO NOVA PRATA </v>
      </c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2"/>
    </row>
    <row r="94" spans="1:15" x14ac:dyDescent="0.25">
      <c r="A94" s="23" t="s">
        <v>0</v>
      </c>
      <c r="B94" s="23" t="s">
        <v>1</v>
      </c>
      <c r="C94" s="23" t="s">
        <v>2</v>
      </c>
      <c r="D94" s="25" t="s">
        <v>55</v>
      </c>
      <c r="E94" s="26"/>
      <c r="F94" s="25" t="s">
        <v>54</v>
      </c>
      <c r="G94" s="26"/>
      <c r="H94" s="25" t="s">
        <v>53</v>
      </c>
      <c r="I94" s="26"/>
      <c r="J94" s="25" t="s">
        <v>52</v>
      </c>
      <c r="K94" s="29"/>
      <c r="L94" s="25" t="s">
        <v>51</v>
      </c>
      <c r="M94" s="29"/>
      <c r="N94" s="25" t="s">
        <v>50</v>
      </c>
      <c r="O94" s="29"/>
    </row>
    <row r="95" spans="1:15" ht="15.75" thickBot="1" x14ac:dyDescent="0.3">
      <c r="A95" s="24"/>
      <c r="B95" s="24"/>
      <c r="C95" s="24"/>
      <c r="D95" s="27"/>
      <c r="E95" s="28"/>
      <c r="F95" s="27"/>
      <c r="G95" s="28"/>
      <c r="H95" s="27"/>
      <c r="I95" s="30"/>
      <c r="J95" s="27"/>
      <c r="K95" s="31"/>
      <c r="L95" s="27"/>
      <c r="M95" s="31"/>
      <c r="N95" s="27"/>
      <c r="O95" s="31"/>
    </row>
    <row r="96" spans="1:15" ht="15.75" thickBot="1" x14ac:dyDescent="0.3">
      <c r="A96" s="37">
        <v>1</v>
      </c>
      <c r="B96" s="38" t="s">
        <v>18</v>
      </c>
      <c r="C96" s="39">
        <v>231312.63</v>
      </c>
      <c r="D96" s="39">
        <f>C96*E96</f>
        <v>18505.010399999999</v>
      </c>
      <c r="E96" s="40">
        <v>0.08</v>
      </c>
      <c r="F96" s="41">
        <f>G96*C96</f>
        <v>9252.5051999999996</v>
      </c>
      <c r="G96" s="40">
        <v>0.04</v>
      </c>
      <c r="H96" s="39">
        <f>I96*C96</f>
        <v>9252.5051999999996</v>
      </c>
      <c r="I96" s="40">
        <v>0.04</v>
      </c>
      <c r="J96" s="39">
        <f>K96*C96</f>
        <v>9252.5051999999996</v>
      </c>
      <c r="K96" s="40">
        <v>0.04</v>
      </c>
      <c r="L96" s="39">
        <f>M96*C96</f>
        <v>9252.5051999999996</v>
      </c>
      <c r="M96" s="40">
        <v>0.04</v>
      </c>
      <c r="N96" s="39">
        <f>O96*C96</f>
        <v>9252.5051999999996</v>
      </c>
      <c r="O96" s="42">
        <v>0.04</v>
      </c>
    </row>
    <row r="97" spans="1:15" ht="15.75" thickBot="1" x14ac:dyDescent="0.3">
      <c r="A97" s="43">
        <v>2</v>
      </c>
      <c r="B97" s="35" t="s">
        <v>19</v>
      </c>
      <c r="C97" s="36">
        <v>284119.46000000002</v>
      </c>
      <c r="D97" s="39">
        <f t="shared" ref="D97:D115" si="27">C97*E97</f>
        <v>22729.556800000002</v>
      </c>
      <c r="E97" s="40">
        <v>0.08</v>
      </c>
      <c r="F97" s="41">
        <f t="shared" ref="F97:F115" si="28">G97*C97</f>
        <v>11364.778400000001</v>
      </c>
      <c r="G97" s="40">
        <v>0.04</v>
      </c>
      <c r="H97" s="39">
        <f t="shared" ref="H97:H115" si="29">I97*C97</f>
        <v>11364.778400000001</v>
      </c>
      <c r="I97" s="40">
        <v>0.04</v>
      </c>
      <c r="J97" s="39">
        <f t="shared" ref="J97:J115" si="30">K97*C97</f>
        <v>11364.778400000001</v>
      </c>
      <c r="K97" s="40">
        <v>0.04</v>
      </c>
      <c r="L97" s="39">
        <f t="shared" ref="L97:L115" si="31">M97*C97</f>
        <v>11364.778400000001</v>
      </c>
      <c r="M97" s="40">
        <v>0.04</v>
      </c>
      <c r="N97" s="39">
        <f t="shared" ref="N97:N115" si="32">O97*C97</f>
        <v>11364.778400000001</v>
      </c>
      <c r="O97" s="42">
        <v>0.04</v>
      </c>
    </row>
    <row r="98" spans="1:15" ht="15.75" thickBot="1" x14ac:dyDescent="0.3">
      <c r="A98" s="43">
        <v>3</v>
      </c>
      <c r="B98" s="35" t="s">
        <v>20</v>
      </c>
      <c r="C98" s="36">
        <v>479760.95</v>
      </c>
      <c r="D98" s="39">
        <f t="shared" si="27"/>
        <v>38380.876000000004</v>
      </c>
      <c r="E98" s="40">
        <v>0.08</v>
      </c>
      <c r="F98" s="41">
        <f t="shared" si="28"/>
        <v>19190.438000000002</v>
      </c>
      <c r="G98" s="40">
        <v>0.04</v>
      </c>
      <c r="H98" s="39">
        <f t="shared" si="29"/>
        <v>19190.438000000002</v>
      </c>
      <c r="I98" s="40">
        <v>0.04</v>
      </c>
      <c r="J98" s="39">
        <f t="shared" si="30"/>
        <v>19190.438000000002</v>
      </c>
      <c r="K98" s="40">
        <v>0.04</v>
      </c>
      <c r="L98" s="39">
        <f t="shared" si="31"/>
        <v>19190.438000000002</v>
      </c>
      <c r="M98" s="40">
        <v>0.04</v>
      </c>
      <c r="N98" s="39">
        <f t="shared" si="32"/>
        <v>19190.438000000002</v>
      </c>
      <c r="O98" s="42">
        <v>0.04</v>
      </c>
    </row>
    <row r="99" spans="1:15" ht="15.75" thickBot="1" x14ac:dyDescent="0.3">
      <c r="A99" s="43">
        <v>4</v>
      </c>
      <c r="B99" s="35" t="s">
        <v>21</v>
      </c>
      <c r="C99" s="36">
        <v>295689.09000000003</v>
      </c>
      <c r="D99" s="39">
        <f t="shared" si="27"/>
        <v>23655.127200000003</v>
      </c>
      <c r="E99" s="40">
        <v>0.08</v>
      </c>
      <c r="F99" s="41">
        <f t="shared" si="28"/>
        <v>11827.563600000001</v>
      </c>
      <c r="G99" s="40">
        <v>0.04</v>
      </c>
      <c r="H99" s="39">
        <f t="shared" si="29"/>
        <v>11827.563600000001</v>
      </c>
      <c r="I99" s="40">
        <v>0.04</v>
      </c>
      <c r="J99" s="39">
        <f t="shared" si="30"/>
        <v>11827.563600000001</v>
      </c>
      <c r="K99" s="40">
        <v>0.04</v>
      </c>
      <c r="L99" s="39">
        <f t="shared" si="31"/>
        <v>11827.563600000001</v>
      </c>
      <c r="M99" s="40">
        <v>0.04</v>
      </c>
      <c r="N99" s="39">
        <f t="shared" si="32"/>
        <v>11827.563600000001</v>
      </c>
      <c r="O99" s="42">
        <v>0.04</v>
      </c>
    </row>
    <row r="100" spans="1:15" ht="15.75" thickBot="1" x14ac:dyDescent="0.3">
      <c r="A100" s="43">
        <v>5</v>
      </c>
      <c r="B100" s="35" t="s">
        <v>22</v>
      </c>
      <c r="C100" s="36">
        <v>135159.73000000001</v>
      </c>
      <c r="D100" s="39">
        <f t="shared" si="27"/>
        <v>10812.778400000001</v>
      </c>
      <c r="E100" s="40">
        <v>0.08</v>
      </c>
      <c r="F100" s="41">
        <f t="shared" si="28"/>
        <v>5406.3892000000005</v>
      </c>
      <c r="G100" s="40">
        <v>0.04</v>
      </c>
      <c r="H100" s="39">
        <f t="shared" si="29"/>
        <v>5406.3892000000005</v>
      </c>
      <c r="I100" s="40">
        <v>0.04</v>
      </c>
      <c r="J100" s="39">
        <f t="shared" si="30"/>
        <v>5406.3892000000005</v>
      </c>
      <c r="K100" s="40">
        <v>0.04</v>
      </c>
      <c r="L100" s="39">
        <f t="shared" si="31"/>
        <v>5406.3892000000005</v>
      </c>
      <c r="M100" s="40">
        <v>0.04</v>
      </c>
      <c r="N100" s="39">
        <f t="shared" si="32"/>
        <v>5406.3892000000005</v>
      </c>
      <c r="O100" s="42">
        <v>0.04</v>
      </c>
    </row>
    <row r="101" spans="1:15" ht="15.75" thickBot="1" x14ac:dyDescent="0.3">
      <c r="A101" s="43">
        <v>6</v>
      </c>
      <c r="B101" s="35" t="s">
        <v>23</v>
      </c>
      <c r="C101" s="36">
        <v>36649.56</v>
      </c>
      <c r="D101" s="39">
        <f t="shared" si="27"/>
        <v>2931.9647999999997</v>
      </c>
      <c r="E101" s="40">
        <v>0.08</v>
      </c>
      <c r="F101" s="41">
        <f t="shared" si="28"/>
        <v>1465.9823999999999</v>
      </c>
      <c r="G101" s="40">
        <v>0.04</v>
      </c>
      <c r="H101" s="39">
        <f t="shared" si="29"/>
        <v>1465.9823999999999</v>
      </c>
      <c r="I101" s="40">
        <v>0.04</v>
      </c>
      <c r="J101" s="39">
        <f t="shared" si="30"/>
        <v>1465.9823999999999</v>
      </c>
      <c r="K101" s="40">
        <v>0.04</v>
      </c>
      <c r="L101" s="39">
        <f t="shared" si="31"/>
        <v>1465.9823999999999</v>
      </c>
      <c r="M101" s="40">
        <v>0.04</v>
      </c>
      <c r="N101" s="39">
        <f t="shared" si="32"/>
        <v>1465.9823999999999</v>
      </c>
      <c r="O101" s="42">
        <v>0.04</v>
      </c>
    </row>
    <row r="102" spans="1:15" ht="15.75" thickBot="1" x14ac:dyDescent="0.3">
      <c r="A102" s="43">
        <v>7</v>
      </c>
      <c r="B102" s="35" t="s">
        <v>3</v>
      </c>
      <c r="C102" s="36">
        <v>246109.6</v>
      </c>
      <c r="D102" s="39">
        <f t="shared" si="27"/>
        <v>19688.768</v>
      </c>
      <c r="E102" s="40">
        <v>0.08</v>
      </c>
      <c r="F102" s="41">
        <f t="shared" si="28"/>
        <v>9844.384</v>
      </c>
      <c r="G102" s="40">
        <v>0.04</v>
      </c>
      <c r="H102" s="39">
        <f t="shared" si="29"/>
        <v>9844.384</v>
      </c>
      <c r="I102" s="40">
        <v>0.04</v>
      </c>
      <c r="J102" s="39">
        <f t="shared" si="30"/>
        <v>9844.384</v>
      </c>
      <c r="K102" s="40">
        <v>0.04</v>
      </c>
      <c r="L102" s="39">
        <f t="shared" si="31"/>
        <v>9844.384</v>
      </c>
      <c r="M102" s="40">
        <v>0.04</v>
      </c>
      <c r="N102" s="39">
        <f t="shared" si="32"/>
        <v>9844.384</v>
      </c>
      <c r="O102" s="42">
        <v>0.04</v>
      </c>
    </row>
    <row r="103" spans="1:15" ht="15.75" thickBot="1" x14ac:dyDescent="0.3">
      <c r="A103" s="43">
        <v>8</v>
      </c>
      <c r="B103" s="35" t="s">
        <v>24</v>
      </c>
      <c r="C103" s="36">
        <v>98644.09</v>
      </c>
      <c r="D103" s="39">
        <f t="shared" si="27"/>
        <v>7891.5271999999995</v>
      </c>
      <c r="E103" s="40">
        <v>0.08</v>
      </c>
      <c r="F103" s="41">
        <f t="shared" si="28"/>
        <v>3945.7635999999998</v>
      </c>
      <c r="G103" s="40">
        <v>0.04</v>
      </c>
      <c r="H103" s="39">
        <f t="shared" si="29"/>
        <v>3945.7635999999998</v>
      </c>
      <c r="I103" s="40">
        <v>0.04</v>
      </c>
      <c r="J103" s="39">
        <f t="shared" si="30"/>
        <v>3945.7635999999998</v>
      </c>
      <c r="K103" s="40">
        <v>0.04</v>
      </c>
      <c r="L103" s="39">
        <f t="shared" si="31"/>
        <v>3945.7635999999998</v>
      </c>
      <c r="M103" s="40">
        <v>0.04</v>
      </c>
      <c r="N103" s="39">
        <f t="shared" si="32"/>
        <v>3945.7635999999998</v>
      </c>
      <c r="O103" s="42">
        <v>0.04</v>
      </c>
    </row>
    <row r="104" spans="1:15" ht="15.75" thickBot="1" x14ac:dyDescent="0.3">
      <c r="A104" s="43">
        <v>9</v>
      </c>
      <c r="B104" s="35" t="s">
        <v>25</v>
      </c>
      <c r="C104" s="36">
        <v>202087.77</v>
      </c>
      <c r="D104" s="39">
        <f t="shared" si="27"/>
        <v>16167.0216</v>
      </c>
      <c r="E104" s="40">
        <v>0.08</v>
      </c>
      <c r="F104" s="41">
        <f t="shared" si="28"/>
        <v>8083.5108</v>
      </c>
      <c r="G104" s="40">
        <v>0.04</v>
      </c>
      <c r="H104" s="39">
        <f t="shared" si="29"/>
        <v>8083.5108</v>
      </c>
      <c r="I104" s="40">
        <v>0.04</v>
      </c>
      <c r="J104" s="39">
        <f t="shared" si="30"/>
        <v>8083.5108</v>
      </c>
      <c r="K104" s="40">
        <v>0.04</v>
      </c>
      <c r="L104" s="39">
        <f t="shared" si="31"/>
        <v>8083.5108</v>
      </c>
      <c r="M104" s="40">
        <v>0.04</v>
      </c>
      <c r="N104" s="39">
        <f t="shared" si="32"/>
        <v>8083.5108</v>
      </c>
      <c r="O104" s="42">
        <v>0.04</v>
      </c>
    </row>
    <row r="105" spans="1:15" ht="15.75" thickBot="1" x14ac:dyDescent="0.3">
      <c r="A105" s="43">
        <v>10</v>
      </c>
      <c r="B105" s="35" t="s">
        <v>26</v>
      </c>
      <c r="C105" s="36">
        <v>45062.38</v>
      </c>
      <c r="D105" s="39">
        <f t="shared" si="27"/>
        <v>3604.9903999999997</v>
      </c>
      <c r="E105" s="40">
        <v>0.08</v>
      </c>
      <c r="F105" s="41">
        <f t="shared" si="28"/>
        <v>1802.4951999999998</v>
      </c>
      <c r="G105" s="40">
        <v>0.04</v>
      </c>
      <c r="H105" s="39">
        <f t="shared" si="29"/>
        <v>1802.4951999999998</v>
      </c>
      <c r="I105" s="40">
        <v>0.04</v>
      </c>
      <c r="J105" s="39">
        <f t="shared" si="30"/>
        <v>1802.4951999999998</v>
      </c>
      <c r="K105" s="40">
        <v>0.04</v>
      </c>
      <c r="L105" s="39">
        <f t="shared" si="31"/>
        <v>1802.4951999999998</v>
      </c>
      <c r="M105" s="40">
        <v>0.04</v>
      </c>
      <c r="N105" s="39">
        <f t="shared" si="32"/>
        <v>1802.4951999999998</v>
      </c>
      <c r="O105" s="42">
        <v>0.04</v>
      </c>
    </row>
    <row r="106" spans="1:15" ht="15.75" thickBot="1" x14ac:dyDescent="0.3">
      <c r="A106" s="43">
        <v>11</v>
      </c>
      <c r="B106" s="35" t="s">
        <v>27</v>
      </c>
      <c r="C106" s="36">
        <v>67451.08</v>
      </c>
      <c r="D106" s="39">
        <f t="shared" si="27"/>
        <v>5396.0864000000001</v>
      </c>
      <c r="E106" s="40">
        <v>0.08</v>
      </c>
      <c r="F106" s="41">
        <f t="shared" si="28"/>
        <v>2698.0432000000001</v>
      </c>
      <c r="G106" s="40">
        <v>0.04</v>
      </c>
      <c r="H106" s="39">
        <f t="shared" si="29"/>
        <v>2698.0432000000001</v>
      </c>
      <c r="I106" s="40">
        <v>0.04</v>
      </c>
      <c r="J106" s="39">
        <f t="shared" si="30"/>
        <v>2698.0432000000001</v>
      </c>
      <c r="K106" s="40">
        <v>0.04</v>
      </c>
      <c r="L106" s="39">
        <f t="shared" si="31"/>
        <v>2698.0432000000001</v>
      </c>
      <c r="M106" s="40">
        <v>0.04</v>
      </c>
      <c r="N106" s="39">
        <f t="shared" si="32"/>
        <v>2698.0432000000001</v>
      </c>
      <c r="O106" s="42">
        <v>0.04</v>
      </c>
    </row>
    <row r="107" spans="1:15" ht="15.75" thickBot="1" x14ac:dyDescent="0.3">
      <c r="A107" s="43">
        <v>12</v>
      </c>
      <c r="B107" s="35" t="s">
        <v>4</v>
      </c>
      <c r="C107" s="36">
        <v>104065.92</v>
      </c>
      <c r="D107" s="39">
        <f t="shared" si="27"/>
        <v>8325.2736000000004</v>
      </c>
      <c r="E107" s="40">
        <v>0.08</v>
      </c>
      <c r="F107" s="41">
        <f t="shared" si="28"/>
        <v>4162.6368000000002</v>
      </c>
      <c r="G107" s="40">
        <v>0.04</v>
      </c>
      <c r="H107" s="39">
        <f t="shared" si="29"/>
        <v>4162.6368000000002</v>
      </c>
      <c r="I107" s="40">
        <v>0.04</v>
      </c>
      <c r="J107" s="39">
        <f t="shared" si="30"/>
        <v>4162.6368000000002</v>
      </c>
      <c r="K107" s="40">
        <v>0.04</v>
      </c>
      <c r="L107" s="39">
        <f t="shared" si="31"/>
        <v>4162.6368000000002</v>
      </c>
      <c r="M107" s="40">
        <v>0.04</v>
      </c>
      <c r="N107" s="39">
        <f t="shared" si="32"/>
        <v>4162.6368000000002</v>
      </c>
      <c r="O107" s="42">
        <v>0.04</v>
      </c>
    </row>
    <row r="108" spans="1:15" ht="15.75" thickBot="1" x14ac:dyDescent="0.3">
      <c r="A108" s="43">
        <v>13</v>
      </c>
      <c r="B108" s="35" t="s">
        <v>28</v>
      </c>
      <c r="C108" s="36">
        <v>29920.48</v>
      </c>
      <c r="D108" s="39">
        <f t="shared" si="27"/>
        <v>2393.6383999999998</v>
      </c>
      <c r="E108" s="40">
        <v>0.08</v>
      </c>
      <c r="F108" s="41">
        <f t="shared" si="28"/>
        <v>1196.8191999999999</v>
      </c>
      <c r="G108" s="40">
        <v>0.04</v>
      </c>
      <c r="H108" s="39">
        <f t="shared" si="29"/>
        <v>1196.8191999999999</v>
      </c>
      <c r="I108" s="40">
        <v>0.04</v>
      </c>
      <c r="J108" s="39">
        <f t="shared" si="30"/>
        <v>1196.8191999999999</v>
      </c>
      <c r="K108" s="40">
        <v>0.04</v>
      </c>
      <c r="L108" s="39">
        <f t="shared" si="31"/>
        <v>1196.8191999999999</v>
      </c>
      <c r="M108" s="40">
        <v>0.04</v>
      </c>
      <c r="N108" s="39">
        <f t="shared" si="32"/>
        <v>1196.8191999999999</v>
      </c>
      <c r="O108" s="42">
        <v>0.04</v>
      </c>
    </row>
    <row r="109" spans="1:15" ht="15.75" thickBot="1" x14ac:dyDescent="0.3">
      <c r="A109" s="43">
        <v>14</v>
      </c>
      <c r="B109" s="35" t="s">
        <v>29</v>
      </c>
      <c r="C109" s="36">
        <v>71475.850000000006</v>
      </c>
      <c r="D109" s="39">
        <f t="shared" si="27"/>
        <v>5718.0680000000002</v>
      </c>
      <c r="E109" s="40">
        <v>0.08</v>
      </c>
      <c r="F109" s="41">
        <f t="shared" si="28"/>
        <v>2859.0340000000001</v>
      </c>
      <c r="G109" s="40">
        <v>0.04</v>
      </c>
      <c r="H109" s="39">
        <f t="shared" si="29"/>
        <v>2859.0340000000001</v>
      </c>
      <c r="I109" s="40">
        <v>0.04</v>
      </c>
      <c r="J109" s="39">
        <f t="shared" si="30"/>
        <v>2859.0340000000001</v>
      </c>
      <c r="K109" s="40">
        <v>0.04</v>
      </c>
      <c r="L109" s="39">
        <f t="shared" si="31"/>
        <v>2859.0340000000001</v>
      </c>
      <c r="M109" s="40">
        <v>0.04</v>
      </c>
      <c r="N109" s="39">
        <f t="shared" si="32"/>
        <v>2859.0340000000001</v>
      </c>
      <c r="O109" s="42">
        <v>0.04</v>
      </c>
    </row>
    <row r="110" spans="1:15" ht="15.75" thickBot="1" x14ac:dyDescent="0.3">
      <c r="A110" s="43">
        <v>15</v>
      </c>
      <c r="B110" s="35" t="s">
        <v>30</v>
      </c>
      <c r="C110" s="36">
        <v>219746</v>
      </c>
      <c r="D110" s="39">
        <f t="shared" si="27"/>
        <v>17579.68</v>
      </c>
      <c r="E110" s="40">
        <v>0.08</v>
      </c>
      <c r="F110" s="41">
        <f t="shared" si="28"/>
        <v>8789.84</v>
      </c>
      <c r="G110" s="40">
        <v>0.04</v>
      </c>
      <c r="H110" s="39">
        <f t="shared" si="29"/>
        <v>8789.84</v>
      </c>
      <c r="I110" s="40">
        <v>0.04</v>
      </c>
      <c r="J110" s="39">
        <f t="shared" si="30"/>
        <v>8789.84</v>
      </c>
      <c r="K110" s="40">
        <v>0.04</v>
      </c>
      <c r="L110" s="39">
        <f t="shared" si="31"/>
        <v>8789.84</v>
      </c>
      <c r="M110" s="40">
        <v>0.04</v>
      </c>
      <c r="N110" s="39">
        <f t="shared" si="32"/>
        <v>8789.84</v>
      </c>
      <c r="O110" s="42">
        <v>0.04</v>
      </c>
    </row>
    <row r="111" spans="1:15" ht="15.75" thickBot="1" x14ac:dyDescent="0.3">
      <c r="A111" s="43">
        <v>16</v>
      </c>
      <c r="B111" s="35" t="s">
        <v>31</v>
      </c>
      <c r="C111" s="36">
        <v>402368.33</v>
      </c>
      <c r="D111" s="39">
        <f t="shared" si="27"/>
        <v>32189.466400000001</v>
      </c>
      <c r="E111" s="40">
        <v>0.08</v>
      </c>
      <c r="F111" s="41">
        <f t="shared" si="28"/>
        <v>16094.733200000001</v>
      </c>
      <c r="G111" s="40">
        <v>0.04</v>
      </c>
      <c r="H111" s="39">
        <f t="shared" si="29"/>
        <v>16094.733200000001</v>
      </c>
      <c r="I111" s="40">
        <v>0.04</v>
      </c>
      <c r="J111" s="39">
        <f t="shared" si="30"/>
        <v>16094.733200000001</v>
      </c>
      <c r="K111" s="40">
        <v>0.04</v>
      </c>
      <c r="L111" s="39">
        <f t="shared" si="31"/>
        <v>16094.733200000001</v>
      </c>
      <c r="M111" s="40">
        <v>0.04</v>
      </c>
      <c r="N111" s="39">
        <f t="shared" si="32"/>
        <v>16094.733200000001</v>
      </c>
      <c r="O111" s="42">
        <v>0.04</v>
      </c>
    </row>
    <row r="112" spans="1:15" ht="15.75" thickBot="1" x14ac:dyDescent="0.3">
      <c r="A112" s="43">
        <v>17</v>
      </c>
      <c r="B112" s="35" t="s">
        <v>32</v>
      </c>
      <c r="C112" s="36">
        <v>124039.52</v>
      </c>
      <c r="D112" s="39">
        <f t="shared" si="27"/>
        <v>9923.1616000000013</v>
      </c>
      <c r="E112" s="40">
        <v>0.08</v>
      </c>
      <c r="F112" s="41">
        <f t="shared" si="28"/>
        <v>4961.5808000000006</v>
      </c>
      <c r="G112" s="40">
        <v>0.04</v>
      </c>
      <c r="H112" s="39">
        <f t="shared" si="29"/>
        <v>4961.5808000000006</v>
      </c>
      <c r="I112" s="40">
        <v>0.04</v>
      </c>
      <c r="J112" s="39">
        <f t="shared" si="30"/>
        <v>4961.5808000000006</v>
      </c>
      <c r="K112" s="40">
        <v>0.04</v>
      </c>
      <c r="L112" s="39">
        <f t="shared" si="31"/>
        <v>4961.5808000000006</v>
      </c>
      <c r="M112" s="40">
        <v>0.04</v>
      </c>
      <c r="N112" s="39">
        <f t="shared" si="32"/>
        <v>4961.5808000000006</v>
      </c>
      <c r="O112" s="42">
        <v>0.04</v>
      </c>
    </row>
    <row r="113" spans="1:15" ht="15.75" thickBot="1" x14ac:dyDescent="0.3">
      <c r="A113" s="43">
        <v>18</v>
      </c>
      <c r="B113" s="35" t="s">
        <v>33</v>
      </c>
      <c r="C113" s="36">
        <v>19109.97</v>
      </c>
      <c r="D113" s="39">
        <f t="shared" si="27"/>
        <v>1528.7976000000001</v>
      </c>
      <c r="E113" s="40">
        <v>0.08</v>
      </c>
      <c r="F113" s="41">
        <f t="shared" si="28"/>
        <v>764.39880000000005</v>
      </c>
      <c r="G113" s="40">
        <v>0.04</v>
      </c>
      <c r="H113" s="39">
        <f t="shared" si="29"/>
        <v>764.39880000000005</v>
      </c>
      <c r="I113" s="40">
        <v>0.04</v>
      </c>
      <c r="J113" s="39">
        <f t="shared" si="30"/>
        <v>764.39880000000005</v>
      </c>
      <c r="K113" s="40">
        <v>0.04</v>
      </c>
      <c r="L113" s="39">
        <f t="shared" si="31"/>
        <v>764.39880000000005</v>
      </c>
      <c r="M113" s="40">
        <v>0.04</v>
      </c>
      <c r="N113" s="39">
        <f t="shared" si="32"/>
        <v>764.39880000000005</v>
      </c>
      <c r="O113" s="42">
        <v>0.04</v>
      </c>
    </row>
    <row r="114" spans="1:15" ht="15.75" thickBot="1" x14ac:dyDescent="0.3">
      <c r="A114" s="43">
        <v>19</v>
      </c>
      <c r="B114" s="35" t="s">
        <v>34</v>
      </c>
      <c r="C114" s="36">
        <v>21506.02</v>
      </c>
      <c r="D114" s="39">
        <f t="shared" si="27"/>
        <v>1720.4816000000001</v>
      </c>
      <c r="E114" s="40">
        <v>0.08</v>
      </c>
      <c r="F114" s="41">
        <f t="shared" si="28"/>
        <v>860.24080000000004</v>
      </c>
      <c r="G114" s="40">
        <v>0.04</v>
      </c>
      <c r="H114" s="39">
        <f t="shared" si="29"/>
        <v>860.24080000000004</v>
      </c>
      <c r="I114" s="40">
        <v>0.04</v>
      </c>
      <c r="J114" s="39">
        <f t="shared" si="30"/>
        <v>860.24080000000004</v>
      </c>
      <c r="K114" s="40">
        <v>0.04</v>
      </c>
      <c r="L114" s="39">
        <f t="shared" si="31"/>
        <v>860.24080000000004</v>
      </c>
      <c r="M114" s="40">
        <v>0.04</v>
      </c>
      <c r="N114" s="39">
        <f t="shared" si="32"/>
        <v>860.24080000000004</v>
      </c>
      <c r="O114" s="42">
        <v>0.04</v>
      </c>
    </row>
    <row r="115" spans="1:15" ht="15.75" thickBot="1" x14ac:dyDescent="0.3">
      <c r="A115" s="44">
        <v>20</v>
      </c>
      <c r="B115" s="45" t="s">
        <v>35</v>
      </c>
      <c r="C115" s="46">
        <v>5326.65</v>
      </c>
      <c r="D115" s="39">
        <f t="shared" si="27"/>
        <v>426.13200000000001</v>
      </c>
      <c r="E115" s="40">
        <v>0.08</v>
      </c>
      <c r="F115" s="41">
        <f t="shared" si="28"/>
        <v>213.066</v>
      </c>
      <c r="G115" s="40">
        <v>0.04</v>
      </c>
      <c r="H115" s="39">
        <f t="shared" si="29"/>
        <v>213.066</v>
      </c>
      <c r="I115" s="40">
        <v>0.04</v>
      </c>
      <c r="J115" s="39">
        <f t="shared" si="30"/>
        <v>213.066</v>
      </c>
      <c r="K115" s="40">
        <v>0.04</v>
      </c>
      <c r="L115" s="39">
        <f t="shared" si="31"/>
        <v>213.066</v>
      </c>
      <c r="M115" s="40">
        <v>0.04</v>
      </c>
      <c r="N115" s="39">
        <f t="shared" si="32"/>
        <v>213.066</v>
      </c>
      <c r="O115" s="42">
        <v>0.04</v>
      </c>
    </row>
    <row r="116" spans="1:15" x14ac:dyDescent="0.25">
      <c r="A116" s="12" t="s">
        <v>2</v>
      </c>
      <c r="B116" s="32"/>
      <c r="C116" s="33">
        <f>SUM(C96:C115)</f>
        <v>3119605.0800000005</v>
      </c>
      <c r="D116" s="1">
        <f>SUM(D96:D115)</f>
        <v>249568.40640000001</v>
      </c>
      <c r="E116" s="3">
        <v>0.04</v>
      </c>
      <c r="F116" s="1">
        <f>SUM(F96:F115)</f>
        <v>124784.2032</v>
      </c>
      <c r="G116" s="9">
        <v>0.04</v>
      </c>
      <c r="H116" s="34">
        <f>SUM(H96:H115)</f>
        <v>124784.2032</v>
      </c>
      <c r="I116" s="9">
        <v>0.04</v>
      </c>
      <c r="J116" s="34">
        <f>SUM(J96:J115)</f>
        <v>124784.2032</v>
      </c>
      <c r="K116" s="9">
        <v>0.04</v>
      </c>
      <c r="L116" s="34">
        <f>SUM(L96:L115)</f>
        <v>124784.2032</v>
      </c>
      <c r="M116" s="9">
        <v>0.04</v>
      </c>
      <c r="N116" s="34">
        <f>SUM(N96:N115)</f>
        <v>124784.2032</v>
      </c>
      <c r="O116" s="3">
        <v>0.04</v>
      </c>
    </row>
    <row r="117" spans="1:15" ht="15.75" thickBot="1" x14ac:dyDescent="0.3">
      <c r="A117" s="13" t="s">
        <v>7</v>
      </c>
      <c r="B117" s="15"/>
      <c r="C117" s="14"/>
      <c r="D117" s="2">
        <f>D116</f>
        <v>249568.40640000001</v>
      </c>
      <c r="E117" s="10">
        <f>E116+O73</f>
        <v>0.55999999999999994</v>
      </c>
      <c r="F117" s="2">
        <f t="shared" ref="F117" si="33">D117+F116</f>
        <v>374352.60960000003</v>
      </c>
      <c r="G117" s="10">
        <f t="shared" ref="G117" si="34">E117+G116</f>
        <v>0.6</v>
      </c>
      <c r="H117" s="8">
        <f t="shared" ref="H117" si="35">F117+H116</f>
        <v>499136.81280000001</v>
      </c>
      <c r="I117" s="10">
        <f t="shared" ref="I117" si="36">G117+I116</f>
        <v>0.64</v>
      </c>
      <c r="J117" s="8">
        <f t="shared" ref="J117" si="37">H117+J116</f>
        <v>623921.01600000006</v>
      </c>
      <c r="K117" s="10">
        <f t="shared" ref="K117" si="38">I117+K116</f>
        <v>0.68</v>
      </c>
      <c r="L117" s="8">
        <f t="shared" ref="L117" si="39">J117+L116</f>
        <v>748705.21920000005</v>
      </c>
      <c r="M117" s="10">
        <f t="shared" ref="M117" si="40">K117+M116</f>
        <v>0.72000000000000008</v>
      </c>
      <c r="N117" s="8">
        <f t="shared" ref="N117" si="41">L117+N116</f>
        <v>873489.42240000004</v>
      </c>
      <c r="O117" s="4">
        <f t="shared" ref="O117" si="42">M117+O116</f>
        <v>0.76000000000000012</v>
      </c>
    </row>
    <row r="126" spans="1:15" x14ac:dyDescent="0.25">
      <c r="C126" s="7"/>
      <c r="E126" s="7"/>
      <c r="H126" s="7"/>
    </row>
    <row r="127" spans="1:15" x14ac:dyDescent="0.25">
      <c r="C127" s="7"/>
      <c r="E127" s="7"/>
      <c r="H127" s="7"/>
    </row>
    <row r="128" spans="1:15" x14ac:dyDescent="0.25">
      <c r="C128" s="7"/>
      <c r="D128" s="11"/>
      <c r="E128" s="11"/>
    </row>
    <row r="130" spans="1:15" x14ac:dyDescent="0.25">
      <c r="N130">
        <v>3</v>
      </c>
    </row>
    <row r="133" spans="1:15" ht="15.75" thickBot="1" x14ac:dyDescent="0.3"/>
    <row r="134" spans="1:15" ht="27" thickBot="1" x14ac:dyDescent="0.3">
      <c r="A134" s="54" t="s">
        <v>59</v>
      </c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6"/>
    </row>
    <row r="135" spans="1:15" ht="19.5" thickBot="1" x14ac:dyDescent="0.3">
      <c r="A135" s="47" t="s">
        <v>12</v>
      </c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9"/>
    </row>
    <row r="136" spans="1:15" x14ac:dyDescent="0.25">
      <c r="A136" s="5" t="s">
        <v>5</v>
      </c>
      <c r="B136" s="17" t="str">
        <f>B92</f>
        <v>NOVA UBS CENTRAL  - Área Construída: 665,76m²</v>
      </c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9"/>
    </row>
    <row r="137" spans="1:15" ht="15.75" thickBot="1" x14ac:dyDescent="0.3">
      <c r="A137" s="6" t="s">
        <v>6</v>
      </c>
      <c r="B137" s="20" t="str">
        <f>B93</f>
        <v xml:space="preserve">RUA JOAO FABRIS Nº 612 CENTRO NOVA PRATA </v>
      </c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2"/>
    </row>
    <row r="138" spans="1:15" x14ac:dyDescent="0.25">
      <c r="A138" s="23" t="s">
        <v>0</v>
      </c>
      <c r="B138" s="23" t="s">
        <v>1</v>
      </c>
      <c r="C138" s="23" t="s">
        <v>2</v>
      </c>
      <c r="D138" s="25" t="s">
        <v>49</v>
      </c>
      <c r="E138" s="26"/>
      <c r="F138" s="25" t="s">
        <v>48</v>
      </c>
      <c r="G138" s="26"/>
      <c r="H138" s="25" t="s">
        <v>47</v>
      </c>
      <c r="I138" s="26"/>
      <c r="J138" s="25" t="s">
        <v>46</v>
      </c>
      <c r="K138" s="29"/>
      <c r="L138" s="25" t="s">
        <v>45</v>
      </c>
      <c r="M138" s="29"/>
      <c r="N138" s="25" t="s">
        <v>44</v>
      </c>
      <c r="O138" s="29"/>
    </row>
    <row r="139" spans="1:15" ht="15.75" thickBot="1" x14ac:dyDescent="0.3">
      <c r="A139" s="24"/>
      <c r="B139" s="24"/>
      <c r="C139" s="24"/>
      <c r="D139" s="27"/>
      <c r="E139" s="28"/>
      <c r="F139" s="27"/>
      <c r="G139" s="28"/>
      <c r="H139" s="27"/>
      <c r="I139" s="30"/>
      <c r="J139" s="27"/>
      <c r="K139" s="31"/>
      <c r="L139" s="27"/>
      <c r="M139" s="31"/>
      <c r="N139" s="27"/>
      <c r="O139" s="31"/>
    </row>
    <row r="140" spans="1:15" ht="15.75" thickBot="1" x14ac:dyDescent="0.3">
      <c r="A140" s="37">
        <v>1</v>
      </c>
      <c r="B140" s="38" t="s">
        <v>18</v>
      </c>
      <c r="C140" s="39">
        <v>231312.63</v>
      </c>
      <c r="D140" s="39">
        <f>C140*E140</f>
        <v>18505.010399999999</v>
      </c>
      <c r="E140" s="40">
        <v>0.08</v>
      </c>
      <c r="F140" s="41">
        <f>G140*C140</f>
        <v>9252.5051999999996</v>
      </c>
      <c r="G140" s="40">
        <v>0.04</v>
      </c>
      <c r="H140" s="39">
        <f>I140*C140</f>
        <v>9252.5051999999996</v>
      </c>
      <c r="I140" s="40">
        <v>0.04</v>
      </c>
      <c r="J140" s="39">
        <f>K140*C140</f>
        <v>9252.5051999999996</v>
      </c>
      <c r="K140" s="40">
        <v>0.04</v>
      </c>
      <c r="L140" s="39">
        <f>M140*C140</f>
        <v>9252.5051999999996</v>
      </c>
      <c r="M140" s="40">
        <v>0.04</v>
      </c>
      <c r="N140" s="39">
        <f>O140*C140</f>
        <v>9252.5051999999996</v>
      </c>
      <c r="O140" s="42">
        <v>0.04</v>
      </c>
    </row>
    <row r="141" spans="1:15" ht="15.75" thickBot="1" x14ac:dyDescent="0.3">
      <c r="A141" s="43">
        <v>2</v>
      </c>
      <c r="B141" s="35" t="s">
        <v>19</v>
      </c>
      <c r="C141" s="36">
        <v>284119.46000000002</v>
      </c>
      <c r="D141" s="39">
        <f t="shared" ref="D141:D159" si="43">C141*E141</f>
        <v>22729.556800000002</v>
      </c>
      <c r="E141" s="40">
        <v>0.08</v>
      </c>
      <c r="F141" s="41">
        <f t="shared" ref="F141:F159" si="44">G141*C141</f>
        <v>11364.778400000001</v>
      </c>
      <c r="G141" s="40">
        <v>0.04</v>
      </c>
      <c r="H141" s="39">
        <f t="shared" ref="H141:H159" si="45">I141*C141</f>
        <v>11364.778400000001</v>
      </c>
      <c r="I141" s="40">
        <v>0.04</v>
      </c>
      <c r="J141" s="39">
        <f t="shared" ref="J141:J159" si="46">K141*C141</f>
        <v>11364.778400000001</v>
      </c>
      <c r="K141" s="40">
        <v>0.04</v>
      </c>
      <c r="L141" s="39">
        <f t="shared" ref="L141:L159" si="47">M141*C141</f>
        <v>11364.778400000001</v>
      </c>
      <c r="M141" s="40">
        <v>0.04</v>
      </c>
      <c r="N141" s="39">
        <f t="shared" ref="N141:N159" si="48">O141*C141</f>
        <v>11364.778400000001</v>
      </c>
      <c r="O141" s="42">
        <v>0.04</v>
      </c>
    </row>
    <row r="142" spans="1:15" ht="15.75" thickBot="1" x14ac:dyDescent="0.3">
      <c r="A142" s="43">
        <v>3</v>
      </c>
      <c r="B142" s="35" t="s">
        <v>20</v>
      </c>
      <c r="C142" s="36">
        <v>479760.95</v>
      </c>
      <c r="D142" s="39">
        <f t="shared" si="43"/>
        <v>38380.876000000004</v>
      </c>
      <c r="E142" s="40">
        <v>0.08</v>
      </c>
      <c r="F142" s="41">
        <f t="shared" si="44"/>
        <v>19190.438000000002</v>
      </c>
      <c r="G142" s="40">
        <v>0.04</v>
      </c>
      <c r="H142" s="39">
        <f t="shared" si="45"/>
        <v>19190.438000000002</v>
      </c>
      <c r="I142" s="40">
        <v>0.04</v>
      </c>
      <c r="J142" s="39">
        <f t="shared" si="46"/>
        <v>19190.438000000002</v>
      </c>
      <c r="K142" s="40">
        <v>0.04</v>
      </c>
      <c r="L142" s="39">
        <f t="shared" si="47"/>
        <v>19190.438000000002</v>
      </c>
      <c r="M142" s="40">
        <v>0.04</v>
      </c>
      <c r="N142" s="39">
        <f t="shared" si="48"/>
        <v>19190.438000000002</v>
      </c>
      <c r="O142" s="42">
        <v>0.04</v>
      </c>
    </row>
    <row r="143" spans="1:15" ht="15.75" thickBot="1" x14ac:dyDescent="0.3">
      <c r="A143" s="43">
        <v>4</v>
      </c>
      <c r="B143" s="35" t="s">
        <v>21</v>
      </c>
      <c r="C143" s="36">
        <v>295689.09000000003</v>
      </c>
      <c r="D143" s="39">
        <f t="shared" si="43"/>
        <v>23655.127200000003</v>
      </c>
      <c r="E143" s="40">
        <v>0.08</v>
      </c>
      <c r="F143" s="41">
        <f t="shared" si="44"/>
        <v>11827.563600000001</v>
      </c>
      <c r="G143" s="40">
        <v>0.04</v>
      </c>
      <c r="H143" s="39">
        <f t="shared" si="45"/>
        <v>11827.563600000001</v>
      </c>
      <c r="I143" s="40">
        <v>0.04</v>
      </c>
      <c r="J143" s="39">
        <f t="shared" si="46"/>
        <v>11827.563600000001</v>
      </c>
      <c r="K143" s="40">
        <v>0.04</v>
      </c>
      <c r="L143" s="39">
        <f t="shared" si="47"/>
        <v>11827.563600000001</v>
      </c>
      <c r="M143" s="40">
        <v>0.04</v>
      </c>
      <c r="N143" s="39">
        <f t="shared" si="48"/>
        <v>11827.563600000001</v>
      </c>
      <c r="O143" s="42">
        <v>0.04</v>
      </c>
    </row>
    <row r="144" spans="1:15" ht="15.75" thickBot="1" x14ac:dyDescent="0.3">
      <c r="A144" s="43">
        <v>5</v>
      </c>
      <c r="B144" s="35" t="s">
        <v>22</v>
      </c>
      <c r="C144" s="36">
        <v>135159.73000000001</v>
      </c>
      <c r="D144" s="39">
        <f t="shared" si="43"/>
        <v>10812.778400000001</v>
      </c>
      <c r="E144" s="40">
        <v>0.08</v>
      </c>
      <c r="F144" s="41">
        <f t="shared" si="44"/>
        <v>5406.3892000000005</v>
      </c>
      <c r="G144" s="40">
        <v>0.04</v>
      </c>
      <c r="H144" s="39">
        <f t="shared" si="45"/>
        <v>5406.3892000000005</v>
      </c>
      <c r="I144" s="40">
        <v>0.04</v>
      </c>
      <c r="J144" s="39">
        <f t="shared" si="46"/>
        <v>5406.3892000000005</v>
      </c>
      <c r="K144" s="40">
        <v>0.04</v>
      </c>
      <c r="L144" s="39">
        <f t="shared" si="47"/>
        <v>5406.3892000000005</v>
      </c>
      <c r="M144" s="40">
        <v>0.04</v>
      </c>
      <c r="N144" s="39">
        <f t="shared" si="48"/>
        <v>5406.3892000000005</v>
      </c>
      <c r="O144" s="42">
        <v>0.04</v>
      </c>
    </row>
    <row r="145" spans="1:15" ht="15.75" thickBot="1" x14ac:dyDescent="0.3">
      <c r="A145" s="43">
        <v>6</v>
      </c>
      <c r="B145" s="35" t="s">
        <v>23</v>
      </c>
      <c r="C145" s="36">
        <v>36649.56</v>
      </c>
      <c r="D145" s="39">
        <f t="shared" si="43"/>
        <v>2931.9647999999997</v>
      </c>
      <c r="E145" s="40">
        <v>0.08</v>
      </c>
      <c r="F145" s="41">
        <f t="shared" si="44"/>
        <v>1465.9823999999999</v>
      </c>
      <c r="G145" s="40">
        <v>0.04</v>
      </c>
      <c r="H145" s="39">
        <f t="shared" si="45"/>
        <v>1465.9823999999999</v>
      </c>
      <c r="I145" s="40">
        <v>0.04</v>
      </c>
      <c r="J145" s="39">
        <f t="shared" si="46"/>
        <v>1465.9823999999999</v>
      </c>
      <c r="K145" s="40">
        <v>0.04</v>
      </c>
      <c r="L145" s="39">
        <f t="shared" si="47"/>
        <v>1465.9823999999999</v>
      </c>
      <c r="M145" s="40">
        <v>0.04</v>
      </c>
      <c r="N145" s="39">
        <f t="shared" si="48"/>
        <v>1465.9823999999999</v>
      </c>
      <c r="O145" s="42">
        <v>0.04</v>
      </c>
    </row>
    <row r="146" spans="1:15" ht="15.75" thickBot="1" x14ac:dyDescent="0.3">
      <c r="A146" s="43">
        <v>7</v>
      </c>
      <c r="B146" s="35" t="s">
        <v>3</v>
      </c>
      <c r="C146" s="36">
        <v>246109.6</v>
      </c>
      <c r="D146" s="39">
        <f t="shared" si="43"/>
        <v>19688.768</v>
      </c>
      <c r="E146" s="40">
        <v>0.08</v>
      </c>
      <c r="F146" s="41">
        <f t="shared" si="44"/>
        <v>9844.384</v>
      </c>
      <c r="G146" s="40">
        <v>0.04</v>
      </c>
      <c r="H146" s="39">
        <f t="shared" si="45"/>
        <v>9844.384</v>
      </c>
      <c r="I146" s="40">
        <v>0.04</v>
      </c>
      <c r="J146" s="39">
        <f t="shared" si="46"/>
        <v>9844.384</v>
      </c>
      <c r="K146" s="40">
        <v>0.04</v>
      </c>
      <c r="L146" s="39">
        <f t="shared" si="47"/>
        <v>9844.384</v>
      </c>
      <c r="M146" s="40">
        <v>0.04</v>
      </c>
      <c r="N146" s="39">
        <f t="shared" si="48"/>
        <v>9844.384</v>
      </c>
      <c r="O146" s="42">
        <v>0.04</v>
      </c>
    </row>
    <row r="147" spans="1:15" ht="15.75" thickBot="1" x14ac:dyDescent="0.3">
      <c r="A147" s="43">
        <v>8</v>
      </c>
      <c r="B147" s="35" t="s">
        <v>24</v>
      </c>
      <c r="C147" s="36">
        <v>98644.09</v>
      </c>
      <c r="D147" s="39">
        <f t="shared" si="43"/>
        <v>7891.5271999999995</v>
      </c>
      <c r="E147" s="40">
        <v>0.08</v>
      </c>
      <c r="F147" s="41">
        <f t="shared" si="44"/>
        <v>3945.7635999999998</v>
      </c>
      <c r="G147" s="40">
        <v>0.04</v>
      </c>
      <c r="H147" s="39">
        <f t="shared" si="45"/>
        <v>3945.7635999999998</v>
      </c>
      <c r="I147" s="40">
        <v>0.04</v>
      </c>
      <c r="J147" s="39">
        <f t="shared" si="46"/>
        <v>3945.7635999999998</v>
      </c>
      <c r="K147" s="40">
        <v>0.04</v>
      </c>
      <c r="L147" s="39">
        <f t="shared" si="47"/>
        <v>3945.7635999999998</v>
      </c>
      <c r="M147" s="40">
        <v>0.04</v>
      </c>
      <c r="N147" s="39">
        <f t="shared" si="48"/>
        <v>3945.7635999999998</v>
      </c>
      <c r="O147" s="42">
        <v>0.04</v>
      </c>
    </row>
    <row r="148" spans="1:15" ht="15.75" thickBot="1" x14ac:dyDescent="0.3">
      <c r="A148" s="43">
        <v>9</v>
      </c>
      <c r="B148" s="35" t="s">
        <v>25</v>
      </c>
      <c r="C148" s="36">
        <v>202087.77</v>
      </c>
      <c r="D148" s="39">
        <f t="shared" si="43"/>
        <v>16167.0216</v>
      </c>
      <c r="E148" s="40">
        <v>0.08</v>
      </c>
      <c r="F148" s="41">
        <f t="shared" si="44"/>
        <v>8083.5108</v>
      </c>
      <c r="G148" s="40">
        <v>0.04</v>
      </c>
      <c r="H148" s="39">
        <f t="shared" si="45"/>
        <v>8083.5108</v>
      </c>
      <c r="I148" s="40">
        <v>0.04</v>
      </c>
      <c r="J148" s="39">
        <f t="shared" si="46"/>
        <v>8083.5108</v>
      </c>
      <c r="K148" s="40">
        <v>0.04</v>
      </c>
      <c r="L148" s="39">
        <f t="shared" si="47"/>
        <v>8083.5108</v>
      </c>
      <c r="M148" s="40">
        <v>0.04</v>
      </c>
      <c r="N148" s="39">
        <f t="shared" si="48"/>
        <v>8083.5108</v>
      </c>
      <c r="O148" s="42">
        <v>0.04</v>
      </c>
    </row>
    <row r="149" spans="1:15" ht="15.75" thickBot="1" x14ac:dyDescent="0.3">
      <c r="A149" s="43">
        <v>10</v>
      </c>
      <c r="B149" s="35" t="s">
        <v>26</v>
      </c>
      <c r="C149" s="36">
        <v>45062.38</v>
      </c>
      <c r="D149" s="39">
        <f t="shared" si="43"/>
        <v>3604.9903999999997</v>
      </c>
      <c r="E149" s="40">
        <v>0.08</v>
      </c>
      <c r="F149" s="41">
        <f t="shared" si="44"/>
        <v>1802.4951999999998</v>
      </c>
      <c r="G149" s="40">
        <v>0.04</v>
      </c>
      <c r="H149" s="39">
        <f t="shared" si="45"/>
        <v>1802.4951999999998</v>
      </c>
      <c r="I149" s="40">
        <v>0.04</v>
      </c>
      <c r="J149" s="39">
        <f t="shared" si="46"/>
        <v>1802.4951999999998</v>
      </c>
      <c r="K149" s="40">
        <v>0.04</v>
      </c>
      <c r="L149" s="39">
        <f t="shared" si="47"/>
        <v>1802.4951999999998</v>
      </c>
      <c r="M149" s="40">
        <v>0.04</v>
      </c>
      <c r="N149" s="39">
        <f t="shared" si="48"/>
        <v>1802.4951999999998</v>
      </c>
      <c r="O149" s="42">
        <v>0.04</v>
      </c>
    </row>
    <row r="150" spans="1:15" ht="15.75" thickBot="1" x14ac:dyDescent="0.3">
      <c r="A150" s="43">
        <v>11</v>
      </c>
      <c r="B150" s="35" t="s">
        <v>27</v>
      </c>
      <c r="C150" s="36">
        <v>67451.08</v>
      </c>
      <c r="D150" s="39">
        <f t="shared" si="43"/>
        <v>5396.0864000000001</v>
      </c>
      <c r="E150" s="40">
        <v>0.08</v>
      </c>
      <c r="F150" s="41">
        <f t="shared" si="44"/>
        <v>2698.0432000000001</v>
      </c>
      <c r="G150" s="40">
        <v>0.04</v>
      </c>
      <c r="H150" s="39">
        <f t="shared" si="45"/>
        <v>2698.0432000000001</v>
      </c>
      <c r="I150" s="40">
        <v>0.04</v>
      </c>
      <c r="J150" s="39">
        <f t="shared" si="46"/>
        <v>2698.0432000000001</v>
      </c>
      <c r="K150" s="40">
        <v>0.04</v>
      </c>
      <c r="L150" s="39">
        <f t="shared" si="47"/>
        <v>2698.0432000000001</v>
      </c>
      <c r="M150" s="40">
        <v>0.04</v>
      </c>
      <c r="N150" s="39">
        <f t="shared" si="48"/>
        <v>2698.0432000000001</v>
      </c>
      <c r="O150" s="42">
        <v>0.04</v>
      </c>
    </row>
    <row r="151" spans="1:15" ht="15.75" thickBot="1" x14ac:dyDescent="0.3">
      <c r="A151" s="43">
        <v>12</v>
      </c>
      <c r="B151" s="35" t="s">
        <v>4</v>
      </c>
      <c r="C151" s="36">
        <v>104065.92</v>
      </c>
      <c r="D151" s="39">
        <f t="shared" si="43"/>
        <v>8325.2736000000004</v>
      </c>
      <c r="E151" s="40">
        <v>0.08</v>
      </c>
      <c r="F151" s="41">
        <f t="shared" si="44"/>
        <v>4162.6368000000002</v>
      </c>
      <c r="G151" s="40">
        <v>0.04</v>
      </c>
      <c r="H151" s="39">
        <f t="shared" si="45"/>
        <v>4162.6368000000002</v>
      </c>
      <c r="I151" s="40">
        <v>0.04</v>
      </c>
      <c r="J151" s="39">
        <f t="shared" si="46"/>
        <v>4162.6368000000002</v>
      </c>
      <c r="K151" s="40">
        <v>0.04</v>
      </c>
      <c r="L151" s="39">
        <f t="shared" si="47"/>
        <v>4162.6368000000002</v>
      </c>
      <c r="M151" s="40">
        <v>0.04</v>
      </c>
      <c r="N151" s="39">
        <f t="shared" si="48"/>
        <v>4162.6368000000002</v>
      </c>
      <c r="O151" s="42">
        <v>0.04</v>
      </c>
    </row>
    <row r="152" spans="1:15" ht="15.75" thickBot="1" x14ac:dyDescent="0.3">
      <c r="A152" s="43">
        <v>13</v>
      </c>
      <c r="B152" s="35" t="s">
        <v>28</v>
      </c>
      <c r="C152" s="36">
        <v>29920.48</v>
      </c>
      <c r="D152" s="39">
        <f t="shared" si="43"/>
        <v>2393.6383999999998</v>
      </c>
      <c r="E152" s="40">
        <v>0.08</v>
      </c>
      <c r="F152" s="41">
        <f t="shared" si="44"/>
        <v>1196.8191999999999</v>
      </c>
      <c r="G152" s="40">
        <v>0.04</v>
      </c>
      <c r="H152" s="39">
        <f t="shared" si="45"/>
        <v>1196.8191999999999</v>
      </c>
      <c r="I152" s="40">
        <v>0.04</v>
      </c>
      <c r="J152" s="39">
        <f t="shared" si="46"/>
        <v>1196.8191999999999</v>
      </c>
      <c r="K152" s="40">
        <v>0.04</v>
      </c>
      <c r="L152" s="39">
        <f t="shared" si="47"/>
        <v>1196.8191999999999</v>
      </c>
      <c r="M152" s="40">
        <v>0.04</v>
      </c>
      <c r="N152" s="39">
        <f t="shared" si="48"/>
        <v>1196.8191999999999</v>
      </c>
      <c r="O152" s="42">
        <v>0.04</v>
      </c>
    </row>
    <row r="153" spans="1:15" ht="15.75" thickBot="1" x14ac:dyDescent="0.3">
      <c r="A153" s="43">
        <v>14</v>
      </c>
      <c r="B153" s="35" t="s">
        <v>29</v>
      </c>
      <c r="C153" s="36">
        <v>71475.850000000006</v>
      </c>
      <c r="D153" s="39">
        <f t="shared" si="43"/>
        <v>5718.0680000000002</v>
      </c>
      <c r="E153" s="40">
        <v>0.08</v>
      </c>
      <c r="F153" s="41">
        <f t="shared" si="44"/>
        <v>2859.0340000000001</v>
      </c>
      <c r="G153" s="40">
        <v>0.04</v>
      </c>
      <c r="H153" s="39">
        <f t="shared" si="45"/>
        <v>2859.0340000000001</v>
      </c>
      <c r="I153" s="40">
        <v>0.04</v>
      </c>
      <c r="J153" s="39">
        <f t="shared" si="46"/>
        <v>2859.0340000000001</v>
      </c>
      <c r="K153" s="40">
        <v>0.04</v>
      </c>
      <c r="L153" s="39">
        <f t="shared" si="47"/>
        <v>2859.0340000000001</v>
      </c>
      <c r="M153" s="40">
        <v>0.04</v>
      </c>
      <c r="N153" s="39">
        <f t="shared" si="48"/>
        <v>2859.0340000000001</v>
      </c>
      <c r="O153" s="42">
        <v>0.04</v>
      </c>
    </row>
    <row r="154" spans="1:15" ht="15.75" thickBot="1" x14ac:dyDescent="0.3">
      <c r="A154" s="43">
        <v>15</v>
      </c>
      <c r="B154" s="35" t="s">
        <v>30</v>
      </c>
      <c r="C154" s="36">
        <v>219746</v>
      </c>
      <c r="D154" s="39">
        <f t="shared" si="43"/>
        <v>17579.68</v>
      </c>
      <c r="E154" s="40">
        <v>0.08</v>
      </c>
      <c r="F154" s="41">
        <f t="shared" si="44"/>
        <v>8789.84</v>
      </c>
      <c r="G154" s="40">
        <v>0.04</v>
      </c>
      <c r="H154" s="39">
        <f t="shared" si="45"/>
        <v>8789.84</v>
      </c>
      <c r="I154" s="40">
        <v>0.04</v>
      </c>
      <c r="J154" s="39">
        <f t="shared" si="46"/>
        <v>8789.84</v>
      </c>
      <c r="K154" s="40">
        <v>0.04</v>
      </c>
      <c r="L154" s="39">
        <f t="shared" si="47"/>
        <v>8789.84</v>
      </c>
      <c r="M154" s="40">
        <v>0.04</v>
      </c>
      <c r="N154" s="39">
        <f t="shared" si="48"/>
        <v>8789.84</v>
      </c>
      <c r="O154" s="42">
        <v>0.04</v>
      </c>
    </row>
    <row r="155" spans="1:15" ht="15.75" thickBot="1" x14ac:dyDescent="0.3">
      <c r="A155" s="43">
        <v>16</v>
      </c>
      <c r="B155" s="35" t="s">
        <v>31</v>
      </c>
      <c r="C155" s="36">
        <v>402368.33</v>
      </c>
      <c r="D155" s="39">
        <f t="shared" si="43"/>
        <v>32189.466400000001</v>
      </c>
      <c r="E155" s="40">
        <v>0.08</v>
      </c>
      <c r="F155" s="41">
        <f t="shared" si="44"/>
        <v>16094.733200000001</v>
      </c>
      <c r="G155" s="40">
        <v>0.04</v>
      </c>
      <c r="H155" s="39">
        <f t="shared" si="45"/>
        <v>16094.733200000001</v>
      </c>
      <c r="I155" s="40">
        <v>0.04</v>
      </c>
      <c r="J155" s="39">
        <f t="shared" si="46"/>
        <v>16094.733200000001</v>
      </c>
      <c r="K155" s="40">
        <v>0.04</v>
      </c>
      <c r="L155" s="39">
        <f t="shared" si="47"/>
        <v>16094.733200000001</v>
      </c>
      <c r="M155" s="40">
        <v>0.04</v>
      </c>
      <c r="N155" s="39">
        <f t="shared" si="48"/>
        <v>16094.733200000001</v>
      </c>
      <c r="O155" s="42">
        <v>0.04</v>
      </c>
    </row>
    <row r="156" spans="1:15" ht="15.75" thickBot="1" x14ac:dyDescent="0.3">
      <c r="A156" s="43">
        <v>17</v>
      </c>
      <c r="B156" s="35" t="s">
        <v>32</v>
      </c>
      <c r="C156" s="36">
        <v>124039.52</v>
      </c>
      <c r="D156" s="39">
        <f t="shared" si="43"/>
        <v>9923.1616000000013</v>
      </c>
      <c r="E156" s="40">
        <v>0.08</v>
      </c>
      <c r="F156" s="41">
        <f t="shared" si="44"/>
        <v>4961.5808000000006</v>
      </c>
      <c r="G156" s="40">
        <v>0.04</v>
      </c>
      <c r="H156" s="39">
        <f t="shared" si="45"/>
        <v>4961.5808000000006</v>
      </c>
      <c r="I156" s="40">
        <v>0.04</v>
      </c>
      <c r="J156" s="39">
        <f t="shared" si="46"/>
        <v>4961.5808000000006</v>
      </c>
      <c r="K156" s="40">
        <v>0.04</v>
      </c>
      <c r="L156" s="39">
        <f t="shared" si="47"/>
        <v>4961.5808000000006</v>
      </c>
      <c r="M156" s="40">
        <v>0.04</v>
      </c>
      <c r="N156" s="39">
        <f t="shared" si="48"/>
        <v>4961.5808000000006</v>
      </c>
      <c r="O156" s="42">
        <v>0.04</v>
      </c>
    </row>
    <row r="157" spans="1:15" ht="15.75" thickBot="1" x14ac:dyDescent="0.3">
      <c r="A157" s="43">
        <v>18</v>
      </c>
      <c r="B157" s="35" t="s">
        <v>33</v>
      </c>
      <c r="C157" s="36">
        <v>19109.97</v>
      </c>
      <c r="D157" s="39">
        <f t="shared" si="43"/>
        <v>1528.7976000000001</v>
      </c>
      <c r="E157" s="40">
        <v>0.08</v>
      </c>
      <c r="F157" s="41">
        <f t="shared" si="44"/>
        <v>764.39880000000005</v>
      </c>
      <c r="G157" s="40">
        <v>0.04</v>
      </c>
      <c r="H157" s="39">
        <f t="shared" si="45"/>
        <v>764.39880000000005</v>
      </c>
      <c r="I157" s="40">
        <v>0.04</v>
      </c>
      <c r="J157" s="39">
        <f t="shared" si="46"/>
        <v>764.39880000000005</v>
      </c>
      <c r="K157" s="40">
        <v>0.04</v>
      </c>
      <c r="L157" s="39">
        <f t="shared" si="47"/>
        <v>764.39880000000005</v>
      </c>
      <c r="M157" s="40">
        <v>0.04</v>
      </c>
      <c r="N157" s="39">
        <f t="shared" si="48"/>
        <v>764.39880000000005</v>
      </c>
      <c r="O157" s="42">
        <v>0.04</v>
      </c>
    </row>
    <row r="158" spans="1:15" ht="15.75" thickBot="1" x14ac:dyDescent="0.3">
      <c r="A158" s="43">
        <v>19</v>
      </c>
      <c r="B158" s="35" t="s">
        <v>34</v>
      </c>
      <c r="C158" s="36">
        <v>21506.02</v>
      </c>
      <c r="D158" s="39">
        <f t="shared" si="43"/>
        <v>1720.4816000000001</v>
      </c>
      <c r="E158" s="40">
        <v>0.08</v>
      </c>
      <c r="F158" s="41">
        <f t="shared" si="44"/>
        <v>860.24080000000004</v>
      </c>
      <c r="G158" s="40">
        <v>0.04</v>
      </c>
      <c r="H158" s="39">
        <f t="shared" si="45"/>
        <v>860.24080000000004</v>
      </c>
      <c r="I158" s="40">
        <v>0.04</v>
      </c>
      <c r="J158" s="39">
        <f t="shared" si="46"/>
        <v>860.24080000000004</v>
      </c>
      <c r="K158" s="40">
        <v>0.04</v>
      </c>
      <c r="L158" s="39">
        <f t="shared" si="47"/>
        <v>860.24080000000004</v>
      </c>
      <c r="M158" s="40">
        <v>0.04</v>
      </c>
      <c r="N158" s="39">
        <f t="shared" si="48"/>
        <v>860.24080000000004</v>
      </c>
      <c r="O158" s="42">
        <v>0.04</v>
      </c>
    </row>
    <row r="159" spans="1:15" ht="15.75" thickBot="1" x14ac:dyDescent="0.3">
      <c r="A159" s="44">
        <v>20</v>
      </c>
      <c r="B159" s="45" t="s">
        <v>35</v>
      </c>
      <c r="C159" s="46">
        <v>5326.65</v>
      </c>
      <c r="D159" s="39">
        <f t="shared" si="43"/>
        <v>426.13200000000001</v>
      </c>
      <c r="E159" s="40">
        <v>0.08</v>
      </c>
      <c r="F159" s="41">
        <f t="shared" si="44"/>
        <v>213.066</v>
      </c>
      <c r="G159" s="40">
        <v>0.04</v>
      </c>
      <c r="H159" s="39">
        <f t="shared" si="45"/>
        <v>213.066</v>
      </c>
      <c r="I159" s="40">
        <v>0.04</v>
      </c>
      <c r="J159" s="39">
        <f t="shared" si="46"/>
        <v>213.066</v>
      </c>
      <c r="K159" s="40">
        <v>0.04</v>
      </c>
      <c r="L159" s="39">
        <f t="shared" si="47"/>
        <v>213.066</v>
      </c>
      <c r="M159" s="40">
        <v>0.04</v>
      </c>
      <c r="N159" s="39">
        <f t="shared" si="48"/>
        <v>213.066</v>
      </c>
      <c r="O159" s="42">
        <v>0.04</v>
      </c>
    </row>
    <row r="160" spans="1:15" x14ac:dyDescent="0.25">
      <c r="A160" s="12" t="s">
        <v>2</v>
      </c>
      <c r="B160" s="32"/>
      <c r="C160" s="33">
        <f>SUM(C140:C159)</f>
        <v>3119605.0800000005</v>
      </c>
      <c r="D160" s="1">
        <f>SUM(D140:D159)</f>
        <v>249568.40640000001</v>
      </c>
      <c r="E160" s="3">
        <v>0.04</v>
      </c>
      <c r="F160" s="1">
        <f>SUM(F140:F159)</f>
        <v>124784.2032</v>
      </c>
      <c r="G160" s="9">
        <v>0.04</v>
      </c>
      <c r="H160" s="34">
        <f>SUM(H140:H159)</f>
        <v>124784.2032</v>
      </c>
      <c r="I160" s="9">
        <v>0.04</v>
      </c>
      <c r="J160" s="34">
        <f>SUM(J140:J159)</f>
        <v>124784.2032</v>
      </c>
      <c r="K160" s="9">
        <v>0.04</v>
      </c>
      <c r="L160" s="34">
        <f>SUM(L140:L159)</f>
        <v>124784.2032</v>
      </c>
      <c r="M160" s="9">
        <v>0.04</v>
      </c>
      <c r="N160" s="34">
        <f>SUM(N140:N159)</f>
        <v>124784.2032</v>
      </c>
      <c r="O160" s="3">
        <v>0.04</v>
      </c>
    </row>
    <row r="161" spans="1:15" ht="15.75" thickBot="1" x14ac:dyDescent="0.3">
      <c r="A161" s="13" t="s">
        <v>7</v>
      </c>
      <c r="B161" s="15"/>
      <c r="C161" s="14"/>
      <c r="D161" s="2">
        <f>D160</f>
        <v>249568.40640000001</v>
      </c>
      <c r="E161" s="10">
        <f>E160+O117</f>
        <v>0.80000000000000016</v>
      </c>
      <c r="F161" s="2">
        <f t="shared" ref="F161" si="49">D161+F160</f>
        <v>374352.60960000003</v>
      </c>
      <c r="G161" s="10">
        <f t="shared" ref="G161" si="50">E161+G160</f>
        <v>0.84000000000000019</v>
      </c>
      <c r="H161" s="8">
        <f t="shared" ref="H161" si="51">F161+H160</f>
        <v>499136.81280000001</v>
      </c>
      <c r="I161" s="10">
        <f t="shared" ref="I161" si="52">G161+I160</f>
        <v>0.88000000000000023</v>
      </c>
      <c r="J161" s="8">
        <f t="shared" ref="J161" si="53">H161+J160</f>
        <v>623921.01600000006</v>
      </c>
      <c r="K161" s="10">
        <f t="shared" ref="K161" si="54">I161+K160</f>
        <v>0.92000000000000026</v>
      </c>
      <c r="L161" s="8">
        <f t="shared" ref="L161" si="55">J161+L160</f>
        <v>748705.21920000005</v>
      </c>
      <c r="M161" s="10">
        <f t="shared" ref="M161" si="56">K161+M160</f>
        <v>0.9600000000000003</v>
      </c>
      <c r="N161" s="8">
        <f t="shared" ref="N161" si="57">L161+N160</f>
        <v>873489.42240000004</v>
      </c>
      <c r="O161" s="4">
        <f t="shared" ref="O161" si="58">M161+O160</f>
        <v>1.0000000000000002</v>
      </c>
    </row>
    <row r="163" spans="1:15" x14ac:dyDescent="0.25">
      <c r="F163" t="s">
        <v>56</v>
      </c>
    </row>
    <row r="170" spans="1:15" x14ac:dyDescent="0.25">
      <c r="C170" s="7" t="s">
        <v>14</v>
      </c>
      <c r="E170" s="7"/>
      <c r="H170" s="7" t="s">
        <v>15</v>
      </c>
    </row>
    <row r="171" spans="1:15" x14ac:dyDescent="0.25">
      <c r="C171" s="7" t="s">
        <v>16</v>
      </c>
      <c r="E171" s="7"/>
      <c r="H171" s="7" t="s">
        <v>17</v>
      </c>
    </row>
    <row r="172" spans="1:15" x14ac:dyDescent="0.25">
      <c r="C172" s="7" t="s">
        <v>13</v>
      </c>
      <c r="D172" s="11"/>
      <c r="E172" s="11"/>
    </row>
    <row r="175" spans="1:15" x14ac:dyDescent="0.25">
      <c r="N175">
        <v>4</v>
      </c>
    </row>
  </sheetData>
  <mergeCells count="52">
    <mergeCell ref="A1:O1"/>
    <mergeCell ref="A46:O46"/>
    <mergeCell ref="A90:O90"/>
    <mergeCell ref="A134:O134"/>
    <mergeCell ref="L5:M6"/>
    <mergeCell ref="N5:O6"/>
    <mergeCell ref="A2:O2"/>
    <mergeCell ref="B3:O3"/>
    <mergeCell ref="B4:O4"/>
    <mergeCell ref="B5:B6"/>
    <mergeCell ref="A5:A6"/>
    <mergeCell ref="C5:C6"/>
    <mergeCell ref="D5:E6"/>
    <mergeCell ref="F5:G6"/>
    <mergeCell ref="H5:I6"/>
    <mergeCell ref="J5:K6"/>
    <mergeCell ref="A47:O47"/>
    <mergeCell ref="B48:O48"/>
    <mergeCell ref="B49:O49"/>
    <mergeCell ref="A50:A51"/>
    <mergeCell ref="B50:B51"/>
    <mergeCell ref="C50:C51"/>
    <mergeCell ref="D50:E51"/>
    <mergeCell ref="F50:G51"/>
    <mergeCell ref="H50:I51"/>
    <mergeCell ref="J50:K51"/>
    <mergeCell ref="L50:M51"/>
    <mergeCell ref="N50:O51"/>
    <mergeCell ref="A91:O91"/>
    <mergeCell ref="B92:O92"/>
    <mergeCell ref="B93:O93"/>
    <mergeCell ref="A94:A95"/>
    <mergeCell ref="B94:B95"/>
    <mergeCell ref="C94:C95"/>
    <mergeCell ref="D94:E95"/>
    <mergeCell ref="F94:G95"/>
    <mergeCell ref="H94:I95"/>
    <mergeCell ref="J94:K95"/>
    <mergeCell ref="L94:M95"/>
    <mergeCell ref="N94:O95"/>
    <mergeCell ref="A135:O135"/>
    <mergeCell ref="B136:O136"/>
    <mergeCell ref="B137:O137"/>
    <mergeCell ref="A138:A139"/>
    <mergeCell ref="B138:B139"/>
    <mergeCell ref="C138:C139"/>
    <mergeCell ref="D138:E139"/>
    <mergeCell ref="F138:G139"/>
    <mergeCell ref="H138:I139"/>
    <mergeCell ref="J138:K139"/>
    <mergeCell ref="L138:M139"/>
    <mergeCell ref="N138:O139"/>
  </mergeCells>
  <pageMargins left="0.51181102362204722" right="0.51181102362204722" top="0.78740157480314965" bottom="0.78740157480314965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Cronograma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Pillar-C</dc:creator>
  <cp:lastModifiedBy>Letícia Bortoluzzi</cp:lastModifiedBy>
  <cp:lastPrinted>2025-03-12T16:18:39Z</cp:lastPrinted>
  <dcterms:created xsi:type="dcterms:W3CDTF">2022-10-18T13:17:11Z</dcterms:created>
  <dcterms:modified xsi:type="dcterms:W3CDTF">2025-03-12T16:18:43Z</dcterms:modified>
</cp:coreProperties>
</file>