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3256" windowHeight="13176" activeTab="2"/>
  </bookViews>
  <sheets>
    <sheet name="VAN" sheetId="1" r:id="rId1"/>
    <sheet name="MICRO-ÔNIBUS" sheetId="4" r:id="rId2"/>
    <sheet name="ÔNIBUS" sheetId="5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4" i="5"/>
  <c r="C20" s="1"/>
  <c r="B24" i="4"/>
  <c r="C21"/>
  <c r="C20"/>
  <c r="C19"/>
  <c r="C16"/>
  <c r="C15"/>
  <c r="C14"/>
  <c r="C13"/>
  <c r="C24" s="1"/>
  <c r="B24" i="1"/>
  <c r="C21" i="5" l="1"/>
  <c r="C19"/>
  <c r="C16"/>
  <c r="C15"/>
  <c r="C14"/>
  <c r="C13"/>
  <c r="C20" i="1"/>
  <c r="C24" i="5" l="1"/>
  <c r="C15" i="1"/>
  <c r="C21"/>
  <c r="C13"/>
  <c r="C19"/>
  <c r="C14"/>
  <c r="C16"/>
  <c r="C24" l="1"/>
</calcChain>
</file>

<file path=xl/sharedStrings.xml><?xml version="1.0" encoding="utf-8"?>
<sst xmlns="http://schemas.openxmlformats.org/spreadsheetml/2006/main" count="72" uniqueCount="26">
  <si>
    <t>CUSTO VARIÁVEL</t>
  </si>
  <si>
    <t>%</t>
  </si>
  <si>
    <t>Combustíveis</t>
  </si>
  <si>
    <t xml:space="preserve">Material Rodante(Pneus) </t>
  </si>
  <si>
    <t>Lubrificantes</t>
  </si>
  <si>
    <t>Peças e Acessórios</t>
  </si>
  <si>
    <t>CUSTO FIXO</t>
  </si>
  <si>
    <t>Pessoal e Encargos ou Remuneração</t>
  </si>
  <si>
    <t>Despesas Administrativas, Impostos e Seguros</t>
  </si>
  <si>
    <t xml:space="preserve">Custo em R$ </t>
  </si>
  <si>
    <t>por Km rodado</t>
  </si>
  <si>
    <t>Depreciação, Lucro e Remuneração de Capital</t>
  </si>
  <si>
    <t>CUSTO TOTAL POR KM RODADO</t>
  </si>
  <si>
    <t>ELEMENTOS DE CUSTOS</t>
  </si>
  <si>
    <t>e do motorista, inclusive com os encargos sociais de 56,50%</t>
  </si>
  <si>
    <t xml:space="preserve">Obs: Nos custos de pessoal e encargos está computado o custo do acompanhante </t>
  </si>
  <si>
    <t>________________________________</t>
  </si>
  <si>
    <t>Assinatura do Representante Legal</t>
  </si>
  <si>
    <t xml:space="preserve">          PLANILHA DE CUSTOS DO TRANSPORTE</t>
  </si>
  <si>
    <t>PREFEITURA MUNICIPAL DE SÃO VENDELINO</t>
  </si>
  <si>
    <t xml:space="preserve">                PREGÃO ELETRÔNICO Nº 012/2026</t>
  </si>
  <si>
    <t xml:space="preserve">               PREGÃO ELETRÔNICO Nº 012/2026</t>
  </si>
  <si>
    <t xml:space="preserve">                                       ITEM 01 - VAN</t>
  </si>
  <si>
    <t xml:space="preserve">                                       ITEM 02 - MICRO-ÔNIBUS</t>
  </si>
  <si>
    <t xml:space="preserve">                                       ITEM 03 - ÔNIBUS</t>
  </si>
  <si>
    <t>Valor médio do Diesel R$ 7,00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</si>
</sst>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NumberFormat="1" applyFont="1" applyFill="1" applyBorder="1" applyAlignment="1"/>
    <xf numFmtId="0" fontId="0" fillId="0" borderId="3" xfId="0" applyBorder="1"/>
    <xf numFmtId="0" fontId="0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0" fontId="0" fillId="0" borderId="6" xfId="0" applyNumberFormat="1" applyFont="1" applyFill="1" applyBorder="1" applyAlignment="1"/>
    <xf numFmtId="2" fontId="0" fillId="0" borderId="7" xfId="0" applyNumberFormat="1" applyFont="1" applyFill="1" applyBorder="1" applyAlignment="1"/>
    <xf numFmtId="2" fontId="0" fillId="0" borderId="8" xfId="0" applyNumberFormat="1" applyFont="1" applyFill="1" applyBorder="1" applyAlignment="1"/>
    <xf numFmtId="0" fontId="0" fillId="0" borderId="9" xfId="0" applyNumberFormat="1" applyFont="1" applyFill="1" applyBorder="1" applyAlignment="1"/>
    <xf numFmtId="0" fontId="0" fillId="0" borderId="10" xfId="0" applyNumberFormat="1" applyFont="1" applyFill="1" applyBorder="1" applyAlignment="1"/>
    <xf numFmtId="2" fontId="0" fillId="0" borderId="11" xfId="0" applyNumberFormat="1" applyFont="1" applyFill="1" applyBorder="1" applyAlignment="1"/>
    <xf numFmtId="0" fontId="3" fillId="0" borderId="12" xfId="0" applyFont="1" applyBorder="1"/>
    <xf numFmtId="0" fontId="2" fillId="0" borderId="4" xfId="0" applyNumberFormat="1" applyFont="1" applyFill="1" applyBorder="1" applyAlignment="1"/>
    <xf numFmtId="0" fontId="3" fillId="0" borderId="4" xfId="0" applyNumberFormat="1" applyFont="1" applyFill="1" applyBorder="1" applyAlignment="1"/>
    <xf numFmtId="0" fontId="3" fillId="0" borderId="13" xfId="0" applyFont="1" applyBorder="1"/>
    <xf numFmtId="0" fontId="2" fillId="0" borderId="5" xfId="0" applyNumberFormat="1" applyFont="1" applyFill="1" applyBorder="1" applyAlignment="1"/>
    <xf numFmtId="2" fontId="2" fillId="0" borderId="8" xfId="0" applyNumberFormat="1" applyFont="1" applyFill="1" applyBorder="1" applyAlignment="1"/>
    <xf numFmtId="2" fontId="3" fillId="0" borderId="15" xfId="0" applyNumberFormat="1" applyFont="1" applyFill="1" applyBorder="1" applyAlignment="1"/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" xfId="0" applyFont="1" applyBorder="1"/>
    <xf numFmtId="0" fontId="4" fillId="0" borderId="0" xfId="0" applyFont="1"/>
    <xf numFmtId="0" fontId="3" fillId="0" borderId="0" xfId="0" applyFont="1"/>
    <xf numFmtId="0" fontId="3" fillId="0" borderId="0" xfId="0" applyFont="1" applyBorder="1"/>
    <xf numFmtId="0" fontId="2" fillId="0" borderId="0" xfId="0" applyFont="1"/>
    <xf numFmtId="0" fontId="3" fillId="0" borderId="17" xfId="0" applyNumberFormat="1" applyFont="1" applyFill="1" applyBorder="1" applyAlignment="1"/>
    <xf numFmtId="2" fontId="3" fillId="0" borderId="18" xfId="0" applyNumberFormat="1" applyFont="1" applyFill="1" applyBorder="1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1"/>
  <sheetViews>
    <sheetView zoomScale="120" zoomScaleNormal="120" workbookViewId="0">
      <selection activeCell="B115" sqref="B115"/>
    </sheetView>
  </sheetViews>
  <sheetFormatPr defaultRowHeight="13.2"/>
  <cols>
    <col min="1" max="1" width="45.109375" customWidth="1"/>
    <col min="2" max="2" width="17" customWidth="1"/>
    <col min="3" max="3" width="13" customWidth="1"/>
  </cols>
  <sheetData>
    <row r="1" spans="1:3" ht="31.2">
      <c r="A1" s="31" t="s">
        <v>19</v>
      </c>
    </row>
    <row r="3" spans="1:3" ht="13.8">
      <c r="A3" s="25" t="s">
        <v>20</v>
      </c>
    </row>
    <row r="4" spans="1:3" ht="13.8">
      <c r="A4" s="25"/>
    </row>
    <row r="5" spans="1:3" ht="13.8">
      <c r="A5" s="26" t="s">
        <v>18</v>
      </c>
    </row>
    <row r="6" spans="1:3">
      <c r="A6" s="3"/>
      <c r="B6" s="3"/>
      <c r="C6" s="3"/>
    </row>
    <row r="7" spans="1:3" ht="15.6">
      <c r="A7" s="24" t="s">
        <v>22</v>
      </c>
    </row>
    <row r="8" spans="1:3" ht="13.8" thickBot="1"/>
    <row r="9" spans="1:3" ht="14.4" thickBot="1">
      <c r="A9" s="13" t="s">
        <v>18</v>
      </c>
      <c r="B9" s="1"/>
      <c r="C9" s="2"/>
    </row>
    <row r="10" spans="1:3" ht="13.8">
      <c r="A10" s="21" t="s">
        <v>13</v>
      </c>
      <c r="B10" s="20" t="s">
        <v>9</v>
      </c>
      <c r="C10" s="21" t="s">
        <v>1</v>
      </c>
    </row>
    <row r="11" spans="1:3" ht="14.4" thickBot="1">
      <c r="A11" s="4"/>
      <c r="B11" s="22" t="s">
        <v>10</v>
      </c>
      <c r="C11" s="23"/>
    </row>
    <row r="12" spans="1:3" ht="13.8">
      <c r="A12" s="16" t="s">
        <v>0</v>
      </c>
      <c r="B12" s="7"/>
      <c r="C12" s="8"/>
    </row>
    <row r="13" spans="1:3">
      <c r="A13" s="14" t="s">
        <v>2</v>
      </c>
      <c r="B13" s="27">
        <v>3.42</v>
      </c>
      <c r="C13" s="18">
        <f>B13/B24*100</f>
        <v>33.694581280788178</v>
      </c>
    </row>
    <row r="14" spans="1:3">
      <c r="A14" s="14" t="s">
        <v>3</v>
      </c>
      <c r="B14" s="17">
        <v>0.8</v>
      </c>
      <c r="C14" s="18">
        <f>B14/B24*100</f>
        <v>7.8817733990147785</v>
      </c>
    </row>
    <row r="15" spans="1:3">
      <c r="A15" s="14" t="s">
        <v>4</v>
      </c>
      <c r="B15" s="17">
        <v>0.37</v>
      </c>
      <c r="C15" s="18">
        <f>B15/B24*100</f>
        <v>3.645320197044335</v>
      </c>
    </row>
    <row r="16" spans="1:3">
      <c r="A16" s="14" t="s">
        <v>5</v>
      </c>
      <c r="B16" s="17">
        <v>1.32</v>
      </c>
      <c r="C16" s="18">
        <f>B16/B24*100</f>
        <v>13.004926108374384</v>
      </c>
    </row>
    <row r="17" spans="1:3">
      <c r="A17" s="5"/>
      <c r="B17" s="6"/>
      <c r="C17" s="9"/>
    </row>
    <row r="18" spans="1:3" ht="13.8">
      <c r="A18" s="15" t="s">
        <v>6</v>
      </c>
      <c r="B18" s="6"/>
      <c r="C18" s="9"/>
    </row>
    <row r="19" spans="1:3">
      <c r="A19" s="14" t="s">
        <v>7</v>
      </c>
      <c r="B19" s="17">
        <v>3.08</v>
      </c>
      <c r="C19" s="18">
        <f>B19/B24*100</f>
        <v>30.344827586206897</v>
      </c>
    </row>
    <row r="20" spans="1:3">
      <c r="A20" s="14" t="s">
        <v>8</v>
      </c>
      <c r="B20" s="17">
        <v>0.42</v>
      </c>
      <c r="C20" s="18">
        <f>B20/B24*100</f>
        <v>4.1379310344827589</v>
      </c>
    </row>
    <row r="21" spans="1:3">
      <c r="A21" s="14" t="s">
        <v>11</v>
      </c>
      <c r="B21" s="17">
        <v>0.74</v>
      </c>
      <c r="C21" s="18">
        <f>B21/B24*100</f>
        <v>7.2906403940886699</v>
      </c>
    </row>
    <row r="22" spans="1:3">
      <c r="A22" s="5"/>
      <c r="B22" s="6"/>
      <c r="C22" s="9"/>
    </row>
    <row r="23" spans="1:3" ht="13.8" thickBot="1">
      <c r="A23" s="10"/>
      <c r="B23" s="11"/>
      <c r="C23" s="12"/>
    </row>
    <row r="24" spans="1:3" ht="15" thickTop="1" thickBot="1">
      <c r="A24" s="28" t="s">
        <v>12</v>
      </c>
      <c r="B24" s="29">
        <f>SUM(B13:B23)</f>
        <v>10.15</v>
      </c>
      <c r="C24" s="19">
        <f>SUM(C13:C23)</f>
        <v>100</v>
      </c>
    </row>
    <row r="25" spans="1:3" ht="13.8" thickTop="1"/>
    <row r="27" spans="1:3">
      <c r="A27" s="27" t="s">
        <v>15</v>
      </c>
    </row>
    <row r="28" spans="1:3">
      <c r="A28" s="27" t="s">
        <v>14</v>
      </c>
    </row>
    <row r="30" spans="1:3">
      <c r="A30" s="27" t="s">
        <v>25</v>
      </c>
    </row>
    <row r="34" spans="1:1" ht="13.8">
      <c r="A34" s="30" t="s">
        <v>16</v>
      </c>
    </row>
    <row r="35" spans="1:1" ht="13.8">
      <c r="A35" s="30" t="s">
        <v>17</v>
      </c>
    </row>
    <row r="52" spans="1:1">
      <c r="A52" s="27"/>
    </row>
    <row r="53" spans="1:1">
      <c r="A53" s="27"/>
    </row>
    <row r="89" spans="1:1" ht="13.8">
      <c r="A89" s="30"/>
    </row>
    <row r="90" spans="1:1" ht="13.8">
      <c r="A90" s="30"/>
    </row>
    <row r="91" spans="1:1" ht="13.8">
      <c r="A91" s="30"/>
    </row>
    <row r="92" spans="1:1" ht="13.8">
      <c r="A92" s="30"/>
    </row>
    <row r="93" spans="1:1" ht="13.8">
      <c r="A93" s="30"/>
    </row>
    <row r="94" spans="1:1" ht="13.8">
      <c r="A94" s="30"/>
    </row>
    <row r="95" spans="1:1" ht="13.8">
      <c r="A95" s="30"/>
    </row>
    <row r="96" spans="1:1" ht="13.8">
      <c r="A96" s="30"/>
    </row>
    <row r="97" spans="1:1" ht="13.8">
      <c r="A97" s="30"/>
    </row>
    <row r="98" spans="1:1" ht="13.8">
      <c r="A98" s="30"/>
    </row>
    <row r="99" spans="1:1" ht="13.8">
      <c r="A99" s="30"/>
    </row>
    <row r="100" spans="1:1" ht="13.8">
      <c r="A100" s="30"/>
    </row>
    <row r="101" spans="1:1" ht="13.8">
      <c r="A101" s="30"/>
    </row>
  </sheetData>
  <phoneticPr fontId="1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5"/>
  <sheetViews>
    <sheetView workbookViewId="0">
      <selection activeCell="A45" sqref="A45"/>
    </sheetView>
  </sheetViews>
  <sheetFormatPr defaultRowHeight="13.2"/>
  <cols>
    <col min="1" max="1" width="75.88671875" bestFit="1" customWidth="1"/>
    <col min="2" max="2" width="15.5546875" bestFit="1" customWidth="1"/>
    <col min="3" max="3" width="7.109375" bestFit="1" customWidth="1"/>
  </cols>
  <sheetData>
    <row r="1" spans="1:3" ht="109.2">
      <c r="A1" s="31" t="s">
        <v>19</v>
      </c>
    </row>
    <row r="3" spans="1:3" ht="13.8">
      <c r="A3" s="25" t="s">
        <v>21</v>
      </c>
    </row>
    <row r="4" spans="1:3" ht="13.8">
      <c r="A4" s="25"/>
    </row>
    <row r="5" spans="1:3" ht="13.8">
      <c r="A5" s="26" t="s">
        <v>18</v>
      </c>
    </row>
    <row r="6" spans="1:3">
      <c r="A6" s="3"/>
      <c r="B6" s="3"/>
      <c r="C6" s="3"/>
    </row>
    <row r="7" spans="1:3" ht="15.6">
      <c r="A7" s="24" t="s">
        <v>23</v>
      </c>
    </row>
    <row r="8" spans="1:3" ht="13.8" thickBot="1"/>
    <row r="9" spans="1:3" ht="14.4" thickBot="1">
      <c r="A9" s="13" t="s">
        <v>18</v>
      </c>
      <c r="B9" s="1"/>
      <c r="C9" s="2"/>
    </row>
    <row r="10" spans="1:3" ht="13.8">
      <c r="A10" s="21" t="s">
        <v>13</v>
      </c>
      <c r="B10" s="20" t="s">
        <v>9</v>
      </c>
      <c r="C10" s="21" t="s">
        <v>1</v>
      </c>
    </row>
    <row r="11" spans="1:3" ht="14.4" thickBot="1">
      <c r="A11" s="4"/>
      <c r="B11" s="22" t="s">
        <v>10</v>
      </c>
      <c r="C11" s="23"/>
    </row>
    <row r="12" spans="1:3" ht="13.8">
      <c r="A12" s="16" t="s">
        <v>0</v>
      </c>
      <c r="B12" s="7"/>
      <c r="C12" s="8"/>
    </row>
    <row r="13" spans="1:3">
      <c r="A13" s="14" t="s">
        <v>2</v>
      </c>
      <c r="B13" s="27">
        <v>4.3</v>
      </c>
      <c r="C13" s="18">
        <f>B13/B24*100</f>
        <v>33.411033411033408</v>
      </c>
    </row>
    <row r="14" spans="1:3">
      <c r="A14" s="14" t="s">
        <v>3</v>
      </c>
      <c r="B14" s="17">
        <v>1.05</v>
      </c>
      <c r="C14" s="18">
        <f>B14/B24*100</f>
        <v>8.1585081585081589</v>
      </c>
    </row>
    <row r="15" spans="1:3">
      <c r="A15" s="14" t="s">
        <v>4</v>
      </c>
      <c r="B15" s="17">
        <v>0.52</v>
      </c>
      <c r="C15" s="18">
        <f>B15/B24*100</f>
        <v>4.0404040404040398</v>
      </c>
    </row>
    <row r="16" spans="1:3">
      <c r="A16" s="14" t="s">
        <v>5</v>
      </c>
      <c r="B16" s="17">
        <v>1.7</v>
      </c>
      <c r="C16" s="18">
        <f>B16/B24*100</f>
        <v>13.209013209013207</v>
      </c>
    </row>
    <row r="17" spans="1:3">
      <c r="A17" s="5"/>
      <c r="B17" s="6"/>
      <c r="C17" s="9"/>
    </row>
    <row r="18" spans="1:3" ht="13.8">
      <c r="A18" s="15" t="s">
        <v>6</v>
      </c>
      <c r="B18" s="6"/>
      <c r="C18" s="9"/>
    </row>
    <row r="19" spans="1:3">
      <c r="A19" s="14" t="s">
        <v>7</v>
      </c>
      <c r="B19" s="17">
        <v>3.75</v>
      </c>
      <c r="C19" s="18">
        <f>B19/B24*100</f>
        <v>29.137529137529132</v>
      </c>
    </row>
    <row r="20" spans="1:3">
      <c r="A20" s="14" t="s">
        <v>8</v>
      </c>
      <c r="B20" s="17">
        <v>0.55000000000000004</v>
      </c>
      <c r="C20" s="18">
        <f>B20/B24*100</f>
        <v>4.2735042735042734</v>
      </c>
    </row>
    <row r="21" spans="1:3">
      <c r="A21" s="14" t="s">
        <v>11</v>
      </c>
      <c r="B21" s="17">
        <v>1</v>
      </c>
      <c r="C21" s="18">
        <f>B21/B24*100</f>
        <v>7.7700077700077692</v>
      </c>
    </row>
    <row r="22" spans="1:3">
      <c r="A22" s="5"/>
      <c r="B22" s="6"/>
      <c r="C22" s="9"/>
    </row>
    <row r="23" spans="1:3" ht="13.8" thickBot="1">
      <c r="A23" s="10"/>
      <c r="B23" s="11"/>
      <c r="C23" s="12"/>
    </row>
    <row r="24" spans="1:3" ht="15" thickTop="1" thickBot="1">
      <c r="A24" s="28" t="s">
        <v>12</v>
      </c>
      <c r="B24" s="29">
        <f>SUM(B13:B23)</f>
        <v>12.870000000000001</v>
      </c>
      <c r="C24" s="19">
        <f>SUM(C13:C23)</f>
        <v>99.999999999999986</v>
      </c>
    </row>
    <row r="25" spans="1:3" ht="13.8" thickTop="1"/>
    <row r="27" spans="1:3">
      <c r="A27" s="27" t="s">
        <v>15</v>
      </c>
    </row>
    <row r="28" spans="1:3">
      <c r="A28" s="27" t="s">
        <v>14</v>
      </c>
    </row>
    <row r="30" spans="1:3">
      <c r="A30" s="27" t="s">
        <v>25</v>
      </c>
    </row>
    <row r="34" spans="1:1" ht="13.8">
      <c r="A34" s="30" t="s">
        <v>16</v>
      </c>
    </row>
    <row r="35" spans="1:1" ht="13.8">
      <c r="A35" s="30" t="s">
        <v>17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5"/>
  <sheetViews>
    <sheetView tabSelected="1" workbookViewId="0">
      <selection activeCell="E19" sqref="E19"/>
    </sheetView>
  </sheetViews>
  <sheetFormatPr defaultRowHeight="13.2"/>
  <cols>
    <col min="1" max="1" width="75.88671875" bestFit="1" customWidth="1"/>
    <col min="2" max="2" width="15.5546875" bestFit="1" customWidth="1"/>
    <col min="3" max="3" width="7.109375" bestFit="1" customWidth="1"/>
  </cols>
  <sheetData>
    <row r="1" spans="1:3" ht="109.2">
      <c r="A1" s="31" t="s">
        <v>19</v>
      </c>
    </row>
    <row r="3" spans="1:3" ht="13.8">
      <c r="A3" s="25" t="s">
        <v>21</v>
      </c>
    </row>
    <row r="4" spans="1:3" ht="13.8">
      <c r="A4" s="25"/>
    </row>
    <row r="5" spans="1:3" ht="13.8">
      <c r="A5" s="26" t="s">
        <v>18</v>
      </c>
    </row>
    <row r="6" spans="1:3">
      <c r="A6" s="3"/>
      <c r="B6" s="3"/>
      <c r="C6" s="3"/>
    </row>
    <row r="7" spans="1:3" ht="15.6">
      <c r="A7" s="24" t="s">
        <v>24</v>
      </c>
    </row>
    <row r="8" spans="1:3" ht="13.8" thickBot="1"/>
    <row r="9" spans="1:3" ht="14.4" thickBot="1">
      <c r="A9" s="13" t="s">
        <v>18</v>
      </c>
      <c r="B9" s="1"/>
      <c r="C9" s="2"/>
    </row>
    <row r="10" spans="1:3" ht="13.8">
      <c r="A10" s="21" t="s">
        <v>13</v>
      </c>
      <c r="B10" s="20" t="s">
        <v>9</v>
      </c>
      <c r="C10" s="21" t="s">
        <v>1</v>
      </c>
    </row>
    <row r="11" spans="1:3" ht="14.4" thickBot="1">
      <c r="A11" s="4"/>
      <c r="B11" s="22" t="s">
        <v>10</v>
      </c>
      <c r="C11" s="23"/>
    </row>
    <row r="12" spans="1:3" ht="13.8">
      <c r="A12" s="16" t="s">
        <v>0</v>
      </c>
      <c r="B12" s="7"/>
      <c r="C12" s="8"/>
    </row>
    <row r="13" spans="1:3">
      <c r="A13" s="14" t="s">
        <v>2</v>
      </c>
      <c r="B13" s="27">
        <v>4.41</v>
      </c>
      <c r="C13" s="18">
        <f>B13/B24*100</f>
        <v>33.767228177641655</v>
      </c>
    </row>
    <row r="14" spans="1:3">
      <c r="A14" s="14" t="s">
        <v>3</v>
      </c>
      <c r="B14" s="17">
        <v>1.2</v>
      </c>
      <c r="C14" s="18">
        <f>B14/B24*100</f>
        <v>9.1883614088820806</v>
      </c>
    </row>
    <row r="15" spans="1:3">
      <c r="A15" s="14" t="s">
        <v>4</v>
      </c>
      <c r="B15" s="17">
        <v>0.5</v>
      </c>
      <c r="C15" s="18">
        <f>B15/B24*100</f>
        <v>3.828483920367534</v>
      </c>
    </row>
    <row r="16" spans="1:3">
      <c r="A16" s="14" t="s">
        <v>5</v>
      </c>
      <c r="B16" s="17">
        <v>1.68</v>
      </c>
      <c r="C16" s="18">
        <f>B16/B24*100</f>
        <v>12.863705972434914</v>
      </c>
    </row>
    <row r="17" spans="1:3">
      <c r="A17" s="5"/>
      <c r="B17" s="6"/>
      <c r="C17" s="9"/>
    </row>
    <row r="18" spans="1:3" ht="13.8">
      <c r="A18" s="15" t="s">
        <v>6</v>
      </c>
      <c r="B18" s="6"/>
      <c r="C18" s="9"/>
    </row>
    <row r="19" spans="1:3">
      <c r="A19" s="14" t="s">
        <v>7</v>
      </c>
      <c r="B19" s="17">
        <v>3.72</v>
      </c>
      <c r="C19" s="18">
        <f>B19/B24*100</f>
        <v>28.483920367534456</v>
      </c>
    </row>
    <row r="20" spans="1:3">
      <c r="A20" s="14" t="s">
        <v>8</v>
      </c>
      <c r="B20" s="17">
        <v>0.55000000000000004</v>
      </c>
      <c r="C20" s="18">
        <f>B20/B24*100</f>
        <v>4.2113323124042878</v>
      </c>
    </row>
    <row r="21" spans="1:3">
      <c r="A21" s="14" t="s">
        <v>11</v>
      </c>
      <c r="B21" s="17">
        <v>1</v>
      </c>
      <c r="C21" s="18">
        <f>B21/B24*100</f>
        <v>7.6569678407350681</v>
      </c>
    </row>
    <row r="22" spans="1:3">
      <c r="A22" s="5"/>
      <c r="B22" s="6"/>
      <c r="C22" s="9"/>
    </row>
    <row r="23" spans="1:3" ht="13.8" thickBot="1">
      <c r="A23" s="10"/>
      <c r="B23" s="11"/>
      <c r="C23" s="12"/>
    </row>
    <row r="24" spans="1:3" ht="15" thickTop="1" thickBot="1">
      <c r="A24" s="28" t="s">
        <v>12</v>
      </c>
      <c r="B24" s="29">
        <f>SUM(B13:B23)</f>
        <v>13.06</v>
      </c>
      <c r="C24" s="19">
        <f>SUM(C13:C23)</f>
        <v>100</v>
      </c>
    </row>
    <row r="25" spans="1:3" ht="13.8" thickTop="1"/>
    <row r="27" spans="1:3">
      <c r="A27" s="27" t="s">
        <v>15</v>
      </c>
    </row>
    <row r="28" spans="1:3">
      <c r="A28" s="27" t="s">
        <v>14</v>
      </c>
    </row>
    <row r="30" spans="1:3">
      <c r="A30" s="27" t="s">
        <v>25</v>
      </c>
    </row>
    <row r="34" spans="1:1" ht="13.8">
      <c r="A34" s="30" t="s">
        <v>16</v>
      </c>
    </row>
    <row r="35" spans="1:1" ht="13.8">
      <c r="A35" s="30" t="s">
        <v>17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VAN</vt:lpstr>
      <vt:lpstr>MICRO-ÔNIBUS</vt:lpstr>
      <vt:lpstr>ÔNIBUS</vt:lpstr>
    </vt:vector>
  </TitlesOfParts>
  <Company>Kille®Soft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</dc:creator>
  <cp:lastModifiedBy>thaise.consorte</cp:lastModifiedBy>
  <cp:lastPrinted>2026-05-19T13:05:49Z</cp:lastPrinted>
  <dcterms:created xsi:type="dcterms:W3CDTF">2009-05-19T11:43:38Z</dcterms:created>
  <dcterms:modified xsi:type="dcterms:W3CDTF">2026-05-19T13:32:16Z</dcterms:modified>
</cp:coreProperties>
</file>