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ADM_FAZENDA\Compras\TATIANE\LICITAÇÕES\2026\PREGÃO PRESENCIAL\035-2026\"/>
    </mc:Choice>
  </mc:AlternateContent>
  <bookViews>
    <workbookView xWindow="0" yWindow="0" windowWidth="20490" windowHeight="7620" tabRatio="500"/>
  </bookViews>
  <sheets>
    <sheet name="ORÇAMENTO" sheetId="14" r:id="rId1"/>
  </sheets>
  <definedNames>
    <definedName name="TipoOrçamento">"BASE"</definedName>
  </definedNames>
  <calcPr calcId="162913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H41" i="14" l="1"/>
  <c r="H48" i="14" l="1"/>
  <c r="H47" i="14"/>
  <c r="H45" i="14"/>
  <c r="H46" i="14"/>
  <c r="H44" i="14"/>
  <c r="H43" i="14"/>
  <c r="H42" i="14"/>
  <c r="H40" i="14"/>
  <c r="H39" i="14"/>
  <c r="H38" i="14"/>
  <c r="H37" i="14"/>
  <c r="H36" i="14"/>
  <c r="H35" i="14"/>
  <c r="H49" i="14" l="1"/>
  <c r="H31" i="14"/>
  <c r="H30" i="14"/>
  <c r="H29" i="14"/>
  <c r="H28" i="14"/>
  <c r="H32" i="14" l="1"/>
  <c r="H24" i="14"/>
  <c r="H23" i="14"/>
  <c r="H25" i="14" s="1"/>
  <c r="H17" i="14"/>
  <c r="H18" i="14"/>
  <c r="H19" i="14"/>
  <c r="H16" i="14" l="1"/>
  <c r="H20" i="14" s="1"/>
  <c r="H52" i="14" s="1"/>
</calcChain>
</file>

<file path=xl/sharedStrings.xml><?xml version="1.0" encoding="utf-8"?>
<sst xmlns="http://schemas.openxmlformats.org/spreadsheetml/2006/main" count="129" uniqueCount="64">
  <si>
    <t>PREÇO UNIT</t>
  </si>
  <si>
    <t>Item/Descrição</t>
  </si>
  <si>
    <t>COD</t>
  </si>
  <si>
    <t>Arquiteto e Urbanista</t>
  </si>
  <si>
    <t>Cau 30160-4</t>
  </si>
  <si>
    <t>PREFEITURA MUNICIPAL DE DOUTOR MAURÍCIO</t>
  </si>
  <si>
    <t>ESTADO DO RIO GRANDE DO SUL</t>
  </si>
  <si>
    <t>SETOR DE ARQUITETURA E ENGENHARIA</t>
  </si>
  <si>
    <t>TOTAL</t>
  </si>
  <si>
    <t xml:space="preserve">Total </t>
  </si>
  <si>
    <t>FONTE</t>
  </si>
  <si>
    <t>ITEM</t>
  </si>
  <si>
    <t xml:space="preserve">                                                                                                                                                                                   Engenheiro de Segurança do Trabalho</t>
  </si>
  <si>
    <t>01.</t>
  </si>
  <si>
    <t>02.</t>
  </si>
  <si>
    <t>QUANTIDADE</t>
  </si>
  <si>
    <t>UNID</t>
  </si>
  <si>
    <t>Engenheiro de Segurança do Trabalho</t>
  </si>
  <si>
    <t>03.</t>
  </si>
  <si>
    <t>04.</t>
  </si>
  <si>
    <t>05.</t>
  </si>
  <si>
    <t xml:space="preserve">  ANDRÉ VERNIER</t>
  </si>
  <si>
    <t>07.</t>
  </si>
  <si>
    <t>08.</t>
  </si>
  <si>
    <t>REFORMA DA ESCOLA</t>
  </si>
  <si>
    <t>Planilha de Materiais e Serviços</t>
  </si>
  <si>
    <t>PLACA / CHAPA DE GESSO ACARTONADO, RESISTENTE A UMIDADE (RU), COR VERDE, E = 12,5 MM, 1200 X 1800 MM (L X C)</t>
  </si>
  <si>
    <t>SINAPI</t>
  </si>
  <si>
    <t>REVESTIMENTO CERÂMICO PARA PAREDES INTERNAS COM PLACAS TIPO ESMALTADA DE DIMENSÕES 25X35 CM APLICADAS NA ALTURA INTEIRA DAS PAREDES. AF_02/2023_PE</t>
  </si>
  <si>
    <t>RODAPÉ CERÂMICO DE 7CM DE ALTURA COM PLACAS TIPO ESMALTADA DE DIMENSÕES 35X35CM. AF_02/2023</t>
  </si>
  <si>
    <t>M²</t>
  </si>
  <si>
    <t>M</t>
  </si>
  <si>
    <t>APLICAÇÃO MANUAL DE PINTURA COM TINTA TEXTURIZADA ACRÍLICA EM PAREDES EXTERNAS DE CASAS, UMA COR. AF_03/2024</t>
  </si>
  <si>
    <t xml:space="preserve"> 01. PAREDES</t>
  </si>
  <si>
    <t xml:space="preserve"> 02. ESQUADRIAS</t>
  </si>
  <si>
    <t>KIT DE PORTA DE MADEIRA PARA PINTURA, SEMI-OCA (LEVE OU MÉDIA), PADRÃO MÉDIO, 80X210CM, ESPESSURA DE 3,5CM, ITENS INCLUSOS: DOBRADIÇAS, MONTAGEM E INSTALAÇÃO DO BATENTE, FECHADURA COM EXECUÇÃO DO FURO - FORNECIMENTO E INSTALAÇÃO. AF_10/2025</t>
  </si>
  <si>
    <t>JANELA BASCULANTE, EM ALUMINIO PERFIL 20, 80 X 60 CM (A X L), 4 FLS (1 FIXA E 3 MOVEIS), ACABAMENTO BRANCO OU BRILHANTE, BATENTE DE 3 A 4 CM, COM VIDRO 4 MM, SEM GUARNICAO</t>
  </si>
  <si>
    <t xml:space="preserve"> 03. PROJETO ELÉTRICO</t>
  </si>
  <si>
    <t>INTERRUPTOR SIMPLES 10A, 250V, CONJUNTO MONTADO PARA SOBREPOR 4" X 2" (CAIXA + 2 MODULOS)</t>
  </si>
  <si>
    <t>LUMINÁRIA ARANDELA TIPO MEIA LUA, DE SOBREPOR, COM 1 LÂMPADA LED DE 6 W, SEM REATOR - FORNECIMENTO E INSTALAÇÃO. AF_09/2024</t>
  </si>
  <si>
    <t>ELETRODUTO RÍGIDO ROSCÁVEL, PVC, DN 25 MM (3/4"), PARA CIRCUITOS TERMINAIS, INSTALADO EM FORRO - FORNECIMENTO E INSTALAÇÃO. AF_03/2023</t>
  </si>
  <si>
    <t>CABO DE COBRE FLEXÍVEL ISOLADO, 2,5 MM², ANTI-CHAMA 0,6/1,0 KV, PARA CIRCUITOS TERMINAIS - FORNECIMENTO E INSTALAÇÃO. AF_03/2023</t>
  </si>
  <si>
    <t xml:space="preserve">                                                                                                               Doutor Maurício Cardoso, 11 de julho de 2.026</t>
  </si>
  <si>
    <t>BACIA SANITÁRIA COM CAIXA ACOPLADA LOUÇA BRANCA - PADRÃO MÉDIO, INCLUSO ENGATE FLEXÍVEL EM METAL CROMADO, 1/2" X 40 CM - FORNECIMENTO E INSTALAÇÃO. AF_02/2026</t>
  </si>
  <si>
    <t>LAVATÓRIO LOUÇA BRANCA COM COLUNA, *44 X 35* CM, PADRÃO POPULAR, INCLUSO SIFÃO FLEXÍVEL EM PVC, VÁLVULA E ENGATE FLEXÍVEL 30 CM EM PLÁSTICO E COM TORNEIRA CROMADA PADRÃO POPULAR - FORNECIMENTO E INSTALAÇÃO. AF_02/2026</t>
  </si>
  <si>
    <t>06.</t>
  </si>
  <si>
    <t>TORNEIRA CROMADA DE MESA COM FECHAMENTO AUTOMÁTICO, PARA LAVATÓRIO - FORNECIMENTO E INSTALAÇÃO. AF_02/2026</t>
  </si>
  <si>
    <t>RALO SIFONADO REDONDO, PVC, DN 100 X 40 MM, JUNTA SOLDÁVEL, FORNECIDO E INSTALADO EM RAMAL DE DESCARGA OU EM RAMAL DE ESGOTO SANITÁRIO. AF_08/2022</t>
  </si>
  <si>
    <t xml:space="preserve"> 04. PROJETO HIDROSANITÁRIO</t>
  </si>
  <si>
    <t>TUBO PVC, SERIE NORMAL, ESGOTO PREDIAL, DN 100 MM, FORNECIDO E INSTALADO EM RAMAL DE DESCARGA OU RAMAL DE ESGOTO SANITÁRIO. AF_08/2022</t>
  </si>
  <si>
    <t>JOELHO 90 GRAUS, PVC, SERIE NORMAL, ESGOTO PREDIAL, DN 100 MM, JUNTA ELÁSTICA, FORNECIDO E INSTALADO EM SUBCOLETOR AÉREO DE ESGOTO SANITÁRIO. AF_08/2022</t>
  </si>
  <si>
    <t>JOELHO 45 GRAUS, PVC, SERIE NORMAL, ESGOTO PREDIAL, DN 100 MM, JUNTA ELÁSTICA, FORNECIDO E INSTALADO EM PRUMADA DE ESGOTO SANITÁRIO OU VENTILAÇÃO. AF_08/2022</t>
  </si>
  <si>
    <t>09.</t>
  </si>
  <si>
    <t>11.</t>
  </si>
  <si>
    <t>12.</t>
  </si>
  <si>
    <t>TUBO PVC, SERIE NORMAL, ESGOTO PREDIAL, DN 50 MM, FORNECIDO E INSTALADO EM PRUMADA DE ESGOTO SANITÁRIO OU VENTILAÇÃO. AF_08/2022</t>
  </si>
  <si>
    <t>JOELHO 90 GRAUS COM BUCHA DE LATÃO, PVC, SOLDÁVEL, DN 25 MM X 3/4", INSTALADO EM RESERVAÇÃO PREDIAL DE ÁGUA - FORNECIMENTO E INSTALAÇÃO. AF_04/2024</t>
  </si>
  <si>
    <t>10.</t>
  </si>
  <si>
    <t>13.</t>
  </si>
  <si>
    <t>TUBO, PVC, SOLDÁVEL, DE 25MM, INSTALADO EM RAMAL DE DISTRIBUIÇÃO DE ÁGUA - FORNECIMENTO E INSTALAÇÃO. AF_06/2022</t>
  </si>
  <si>
    <t>TE, PVC, SOLDÁVEL, DN 25MM, INSTALADO EM PRUMADA DE ÁGUA - FORNECIMENTO E INSTALAÇÃO. AF_06/2022</t>
  </si>
  <si>
    <t>REGISTRO DE ESFERA, PVC, SOLDÁVEL, COM VOLANTE, DN 25 MM - FORNECIMENTO E INSTALAÇÃO. AF_08/2021</t>
  </si>
  <si>
    <t>TE, PVC, SERIE NORMAL, ESGOTO PREDIAL, DN 100 X 100 MM, JUNTA ELÁSTICA, FORNECIDO E INSTALADO EM RAMAL DE DESCARGA OU RAMAL DE ESGOTO SANITÁRIO. AF_08/2022</t>
  </si>
  <si>
    <t>JOELHO 90 GRAUS, PVC, SERIE NORMAL, ESGOTO PREDIAL, DN 50 MM, JUNTA ELÁSTICA, FORNECIDO E INSTALADO EM PRUMADA DE ESGOTO SANITÁRIO OU VENTILAÇÃO. AF_08/2022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</si>
</sst>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64" formatCode="_(* #,##0.00_);_(* \(#,##0.00\);_(* \-??_);_(@_)"/>
  </numFmts>
  <fonts count="14">
    <font>
      <sz val="10"/>
      <color rgb="FF000000"/>
      <name val="Arial"/>
      <charset val="1"/>
    </font>
    <font>
      <sz val="5"/>
      <color rgb="FF000000"/>
      <name val="Arial"/>
      <family val="2"/>
      <charset val="1"/>
    </font>
    <font>
      <sz val="10"/>
      <color rgb="FF000000"/>
      <name val="Arial"/>
      <family val="2"/>
      <charset val="1"/>
    </font>
    <font>
      <sz val="8"/>
      <color rgb="FF000000"/>
      <name val="Arial"/>
      <family val="2"/>
      <charset val="1"/>
    </font>
    <font>
      <sz val="7"/>
      <color rgb="FF000000"/>
      <name val="Arial"/>
      <family val="2"/>
      <charset val="1"/>
    </font>
    <font>
      <sz val="10"/>
      <color rgb="FF000000"/>
      <name val="Arial"/>
      <family val="2"/>
    </font>
    <font>
      <sz val="10"/>
      <name val="Arial"/>
      <family val="2"/>
    </font>
    <font>
      <sz val="10"/>
      <color rgb="FF000000"/>
      <name val="Agency FB"/>
      <family val="2"/>
    </font>
    <font>
      <sz val="11"/>
      <color rgb="FF000000"/>
      <name val="Agency FB"/>
      <family val="2"/>
    </font>
    <font>
      <b/>
      <sz val="11"/>
      <color rgb="FF000000"/>
      <name val="Agency FB"/>
      <family val="2"/>
    </font>
    <font>
      <b/>
      <sz val="12"/>
      <color theme="1"/>
      <name val="Agency FB"/>
      <family val="2"/>
    </font>
    <font>
      <sz val="12"/>
      <color theme="1"/>
      <name val="Agency FB"/>
      <family val="2"/>
    </font>
    <font>
      <sz val="11"/>
      <name val="Agency FB"/>
      <family val="2"/>
    </font>
    <font>
      <sz val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164" fontId="5" fillId="0" borderId="0" applyBorder="0" applyProtection="0"/>
  </cellStyleXfs>
  <cellXfs count="76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0" fillId="0" borderId="0" xfId="0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center"/>
    </xf>
    <xf numFmtId="0" fontId="6" fillId="0" borderId="0" xfId="0" applyFont="1" applyFill="1"/>
    <xf numFmtId="0" fontId="0" fillId="0" borderId="0" xfId="0" applyFill="1" applyAlignment="1">
      <alignment horizontal="center"/>
    </xf>
    <xf numFmtId="0" fontId="4" fillId="0" borderId="0" xfId="0" applyFont="1" applyFill="1"/>
    <xf numFmtId="164" fontId="5" fillId="0" borderId="0" xfId="1" applyFont="1"/>
    <xf numFmtId="0" fontId="7" fillId="0" borderId="0" xfId="0" applyFont="1"/>
    <xf numFmtId="0" fontId="8" fillId="0" borderId="0" xfId="0" applyFont="1" applyAlignment="1">
      <alignment horizontal="center"/>
    </xf>
    <xf numFmtId="0" fontId="8" fillId="0" borderId="0" xfId="0" applyFont="1"/>
    <xf numFmtId="164" fontId="8" fillId="0" borderId="0" xfId="1" applyFont="1"/>
    <xf numFmtId="0" fontId="12" fillId="2" borderId="1" xfId="0" applyFont="1" applyFill="1" applyBorder="1"/>
    <xf numFmtId="0" fontId="8" fillId="2" borderId="1" xfId="0" applyFont="1" applyFill="1" applyBorder="1"/>
    <xf numFmtId="164" fontId="8" fillId="0" borderId="0" xfId="1" applyFont="1" applyAlignment="1">
      <alignment horizontal="center"/>
    </xf>
    <xf numFmtId="0" fontId="8" fillId="0" borderId="0" xfId="0" applyFont="1" applyBorder="1" applyAlignment="1">
      <alignment horizontal="center"/>
    </xf>
    <xf numFmtId="0" fontId="9" fillId="0" borderId="0" xfId="0" applyFont="1" applyBorder="1" applyAlignment="1" applyProtection="1">
      <alignment horizontal="left" vertical="top"/>
      <protection locked="0"/>
    </xf>
    <xf numFmtId="164" fontId="8" fillId="0" borderId="0" xfId="1" applyFont="1" applyBorder="1" applyProtection="1">
      <protection locked="0"/>
    </xf>
    <xf numFmtId="164" fontId="8" fillId="0" borderId="0" xfId="1" applyFont="1" applyBorder="1"/>
    <xf numFmtId="0" fontId="8" fillId="2" borderId="1" xfId="0" applyFont="1" applyFill="1" applyBorder="1" applyAlignment="1">
      <alignment horizontal="center"/>
    </xf>
    <xf numFmtId="0" fontId="8" fillId="2" borderId="1" xfId="0" applyFont="1" applyFill="1" applyBorder="1" applyAlignment="1" applyProtection="1">
      <alignment horizontal="center" vertical="top"/>
      <protection locked="0"/>
    </xf>
    <xf numFmtId="164" fontId="8" fillId="2" borderId="1" xfId="1" applyFont="1" applyFill="1" applyBorder="1" applyAlignment="1" applyProtection="1">
      <alignment horizontal="center"/>
      <protection locked="0"/>
    </xf>
    <xf numFmtId="0" fontId="8" fillId="3" borderId="0" xfId="0" applyFont="1" applyFill="1" applyBorder="1" applyAlignment="1">
      <alignment horizontal="center"/>
    </xf>
    <xf numFmtId="0" fontId="8" fillId="3" borderId="0" xfId="0" applyFont="1" applyFill="1" applyBorder="1" applyAlignment="1" applyProtection="1">
      <alignment horizontal="center" vertical="top"/>
      <protection locked="0"/>
    </xf>
    <xf numFmtId="164" fontId="8" fillId="3" borderId="0" xfId="1" applyFont="1" applyFill="1" applyBorder="1" applyAlignment="1" applyProtection="1">
      <alignment horizontal="center"/>
      <protection locked="0"/>
    </xf>
    <xf numFmtId="0" fontId="9" fillId="2" borderId="1" xfId="0" applyFont="1" applyFill="1" applyBorder="1" applyAlignment="1" applyProtection="1">
      <alignment horizontal="left" vertical="top"/>
      <protection locked="0"/>
    </xf>
    <xf numFmtId="164" fontId="8" fillId="2" borderId="1" xfId="1" applyFont="1" applyFill="1" applyBorder="1"/>
    <xf numFmtId="0" fontId="8" fillId="0" borderId="0" xfId="0" applyFont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12" fillId="0" borderId="0" xfId="0" applyFont="1" applyAlignment="1">
      <alignment wrapText="1"/>
    </xf>
    <xf numFmtId="164" fontId="8" fillId="0" borderId="0" xfId="1" applyFont="1" applyBorder="1" applyAlignment="1">
      <alignment vertical="center"/>
    </xf>
    <xf numFmtId="164" fontId="8" fillId="0" borderId="0" xfId="1" applyFont="1" applyBorder="1" applyAlignment="1">
      <alignment horizontal="center" vertical="center"/>
    </xf>
    <xf numFmtId="164" fontId="8" fillId="0" borderId="0" xfId="1" applyFont="1" applyBorder="1" applyAlignment="1" applyProtection="1">
      <alignment vertical="center"/>
    </xf>
    <xf numFmtId="0" fontId="8" fillId="2" borderId="1" xfId="0" applyFont="1" applyFill="1" applyBorder="1" applyAlignment="1">
      <alignment vertical="center"/>
    </xf>
    <xf numFmtId="164" fontId="8" fillId="2" borderId="1" xfId="1" applyFont="1" applyFill="1" applyBorder="1" applyProtection="1"/>
    <xf numFmtId="164" fontId="8" fillId="2" borderId="1" xfId="1" applyFont="1" applyFill="1" applyBorder="1" applyProtection="1">
      <protection locked="0"/>
    </xf>
    <xf numFmtId="164" fontId="9" fillId="2" borderId="1" xfId="1" applyFont="1" applyFill="1" applyBorder="1" applyProtection="1">
      <protection locked="0"/>
    </xf>
    <xf numFmtId="0" fontId="8" fillId="0" borderId="0" xfId="0" applyFont="1" applyAlignment="1">
      <alignment vertical="center"/>
    </xf>
    <xf numFmtId="0" fontId="9" fillId="0" borderId="0" xfId="0" applyFont="1" applyAlignment="1" applyProtection="1">
      <alignment horizontal="left" vertical="top"/>
      <protection locked="0"/>
    </xf>
    <xf numFmtId="164" fontId="8" fillId="0" borderId="0" xfId="1" applyFont="1" applyProtection="1">
      <protection locked="0"/>
    </xf>
    <xf numFmtId="0" fontId="8" fillId="0" borderId="0" xfId="0" applyFont="1" applyFill="1" applyAlignment="1">
      <alignment horizontal="center"/>
    </xf>
    <xf numFmtId="0" fontId="8" fillId="0" borderId="0" xfId="0" applyFont="1" applyFill="1"/>
    <xf numFmtId="0" fontId="9" fillId="0" borderId="0" xfId="0" applyFont="1" applyFill="1" applyAlignment="1">
      <alignment horizontal="center"/>
    </xf>
    <xf numFmtId="164" fontId="9" fillId="0" borderId="0" xfId="1" applyFont="1" applyAlignment="1">
      <alignment horizontal="center"/>
    </xf>
    <xf numFmtId="164" fontId="8" fillId="0" borderId="0" xfId="1" applyFont="1" applyAlignment="1"/>
    <xf numFmtId="0" fontId="8" fillId="0" borderId="2" xfId="0" applyFont="1" applyBorder="1" applyAlignment="1">
      <alignment horizontal="center" vertical="center"/>
    </xf>
    <xf numFmtId="0" fontId="12" fillId="0" borderId="2" xfId="0" applyFont="1" applyBorder="1" applyAlignment="1">
      <alignment wrapText="1"/>
    </xf>
    <xf numFmtId="164" fontId="8" fillId="0" borderId="2" xfId="1" applyFont="1" applyBorder="1" applyAlignment="1">
      <alignment vertical="center"/>
    </xf>
    <xf numFmtId="164" fontId="8" fillId="0" borderId="2" xfId="1" applyFont="1" applyBorder="1" applyAlignment="1">
      <alignment horizontal="center" vertical="center"/>
    </xf>
    <xf numFmtId="164" fontId="8" fillId="0" borderId="2" xfId="1" applyFont="1" applyBorder="1" applyAlignment="1" applyProtection="1">
      <alignment vertical="center"/>
    </xf>
    <xf numFmtId="0" fontId="11" fillId="0" borderId="0" xfId="0" applyFont="1" applyAlignment="1">
      <alignment horizontal="center"/>
    </xf>
    <xf numFmtId="164" fontId="8" fillId="0" borderId="0" xfId="1" applyNumberFormat="1" applyFont="1" applyBorder="1" applyAlignment="1">
      <alignment horizontal="center" vertical="center"/>
    </xf>
    <xf numFmtId="0" fontId="7" fillId="2" borderId="1" xfId="0" applyFont="1" applyFill="1" applyBorder="1"/>
    <xf numFmtId="0" fontId="8" fillId="3" borderId="1" xfId="0" applyFont="1" applyFill="1" applyBorder="1" applyAlignment="1">
      <alignment horizontal="center"/>
    </xf>
    <xf numFmtId="0" fontId="9" fillId="3" borderId="1" xfId="0" applyFont="1" applyFill="1" applyBorder="1" applyAlignment="1" applyProtection="1">
      <alignment horizontal="left" vertical="top"/>
      <protection locked="0"/>
    </xf>
    <xf numFmtId="164" fontId="8" fillId="3" borderId="1" xfId="1" applyFont="1" applyFill="1" applyBorder="1"/>
    <xf numFmtId="2" fontId="8" fillId="0" borderId="0" xfId="0" applyNumberFormat="1" applyFont="1" applyAlignment="1">
      <alignment horizontal="center" vertical="center"/>
    </xf>
    <xf numFmtId="0" fontId="13" fillId="0" borderId="0" xfId="0" applyFont="1" applyAlignment="1">
      <alignment wrapText="1"/>
    </xf>
    <xf numFmtId="2" fontId="8" fillId="2" borderId="1" xfId="0" applyNumberFormat="1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wrapText="1"/>
    </xf>
    <xf numFmtId="164" fontId="8" fillId="2" borderId="1" xfId="1" applyFont="1" applyFill="1" applyBorder="1" applyAlignment="1">
      <alignment horizontal="center" vertical="center"/>
    </xf>
    <xf numFmtId="164" fontId="8" fillId="2" borderId="1" xfId="1" applyNumberFormat="1" applyFont="1" applyFill="1" applyBorder="1" applyAlignment="1">
      <alignment horizontal="center" vertical="center"/>
    </xf>
    <xf numFmtId="164" fontId="8" fillId="2" borderId="1" xfId="1" applyFont="1" applyFill="1" applyBorder="1" applyAlignment="1" applyProtection="1">
      <alignment vertical="center"/>
    </xf>
    <xf numFmtId="164" fontId="9" fillId="2" borderId="1" xfId="1" applyFont="1" applyFill="1" applyBorder="1" applyAlignment="1" applyProtection="1">
      <alignment vertical="center"/>
    </xf>
    <xf numFmtId="164" fontId="8" fillId="2" borderId="1" xfId="1" applyFont="1" applyFill="1" applyBorder="1" applyAlignment="1">
      <alignment vertical="center"/>
    </xf>
    <xf numFmtId="43" fontId="2" fillId="0" borderId="0" xfId="0" applyNumberFormat="1" applyFont="1"/>
    <xf numFmtId="164" fontId="8" fillId="0" borderId="0" xfId="1" applyFont="1" applyAlignment="1">
      <alignment horizontal="center"/>
    </xf>
    <xf numFmtId="0" fontId="10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9" fillId="2" borderId="1" xfId="0" applyFont="1" applyFill="1" applyBorder="1" applyAlignment="1" applyProtection="1">
      <alignment horizontal="center" vertical="top"/>
      <protection locked="0"/>
    </xf>
    <xf numFmtId="0" fontId="10" fillId="2" borderId="1" xfId="0" applyFont="1" applyFill="1" applyBorder="1" applyAlignment="1">
      <alignment horizontal="center"/>
    </xf>
  </cellXfs>
  <cellStyles count="2">
    <cellStyle name="Normal" xfId="0" builtinId="0"/>
    <cellStyle name="Vírgula" xfId="1" builtinId="3"/>
  </cellStyles>
  <dxfs count="0"/>
  <tableStyles count="0" defaultTableStyle="TableStyleMedium9" defaultPivotStyle="PivotStyleLight16"/>
  <colors>
    <indexedColors>
      <rgbColor rgb="FF000000"/>
      <rgbColor rgb="FFFFFFFF"/>
      <rgbColor rgb="FFCE181E"/>
      <rgbColor rgb="FF00FF00"/>
      <rgbColor rgb="FF0000FF"/>
      <rgbColor rgb="FFFFF2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AMI112"/>
  <sheetViews>
    <sheetView tabSelected="1" topLeftCell="A52" zoomScaleNormal="100" workbookViewId="0">
      <selection activeCell="G47" sqref="G47"/>
    </sheetView>
  </sheetViews>
  <sheetFormatPr defaultRowHeight="12.75"/>
  <cols>
    <col min="2" max="2" width="7.42578125" customWidth="1"/>
    <col min="3" max="3" width="7.28515625" style="5" customWidth="1"/>
    <col min="4" max="4" width="64.5703125" customWidth="1"/>
    <col min="5" max="5" width="9.28515625" style="11" customWidth="1"/>
    <col min="6" max="6" width="5.140625" style="11" customWidth="1"/>
    <col min="7" max="7" width="14.42578125" style="11" customWidth="1"/>
    <col min="8" max="8" width="14.7109375" style="11" customWidth="1"/>
    <col min="9" max="9" width="8.7109375" customWidth="1"/>
    <col min="10" max="10" width="14.28515625" customWidth="1"/>
    <col min="11" max="11" width="14.7109375" customWidth="1"/>
    <col min="12" max="1022" width="8.7109375" customWidth="1"/>
  </cols>
  <sheetData>
    <row r="2" spans="1:1023" ht="15.75">
      <c r="A2" s="12"/>
      <c r="B2" s="12"/>
      <c r="C2" s="72" t="s">
        <v>5</v>
      </c>
      <c r="D2" s="72"/>
      <c r="E2" s="72"/>
      <c r="F2" s="72"/>
      <c r="G2" s="72"/>
      <c r="H2" s="72"/>
    </row>
    <row r="3" spans="1:1023" ht="15">
      <c r="A3" s="12"/>
      <c r="B3" s="12"/>
      <c r="C3" s="73" t="s">
        <v>6</v>
      </c>
      <c r="D3" s="73"/>
      <c r="E3" s="73"/>
      <c r="F3" s="73"/>
      <c r="G3" s="73"/>
      <c r="H3" s="73"/>
    </row>
    <row r="4" spans="1:1023" ht="15">
      <c r="A4" s="12"/>
      <c r="B4" s="12"/>
      <c r="C4" s="73" t="s">
        <v>7</v>
      </c>
      <c r="D4" s="73"/>
      <c r="E4" s="73"/>
      <c r="F4" s="73"/>
      <c r="G4" s="73"/>
      <c r="H4" s="73"/>
    </row>
    <row r="5" spans="1:1023" ht="15">
      <c r="A5" s="12"/>
      <c r="B5" s="12"/>
      <c r="C5" s="73"/>
      <c r="D5" s="73"/>
      <c r="E5" s="73"/>
      <c r="F5" s="73"/>
      <c r="G5" s="73"/>
      <c r="H5" s="73"/>
    </row>
    <row r="6" spans="1:1023" ht="15.75">
      <c r="A6" s="56"/>
      <c r="B6" s="56"/>
      <c r="C6" s="75" t="s">
        <v>24</v>
      </c>
      <c r="D6" s="75"/>
      <c r="E6" s="75"/>
      <c r="F6" s="75"/>
      <c r="G6" s="75"/>
      <c r="H6" s="75"/>
    </row>
    <row r="7" spans="1:1023" ht="15">
      <c r="A7" s="12"/>
      <c r="B7" s="12"/>
      <c r="C7" s="54"/>
      <c r="D7" s="54"/>
      <c r="E7" s="54"/>
      <c r="F7" s="54"/>
      <c r="G7" s="54"/>
      <c r="H7" s="54"/>
    </row>
    <row r="8" spans="1:1023" ht="13.5" customHeight="1">
      <c r="A8" s="12"/>
      <c r="B8" s="12"/>
      <c r="C8" s="13"/>
      <c r="D8" s="14"/>
      <c r="E8" s="15"/>
      <c r="F8" s="15"/>
      <c r="G8" s="15"/>
      <c r="H8" s="15"/>
    </row>
    <row r="9" spans="1:1023" ht="15">
      <c r="A9" s="16"/>
      <c r="B9" s="17"/>
      <c r="C9" s="74" t="s">
        <v>25</v>
      </c>
      <c r="D9" s="74"/>
      <c r="E9" s="74"/>
      <c r="F9" s="74"/>
      <c r="G9" s="74"/>
      <c r="H9" s="74"/>
    </row>
    <row r="10" spans="1:1023" s="1" customFormat="1" ht="12.75" customHeight="1">
      <c r="A10" s="14"/>
      <c r="B10" s="14"/>
      <c r="C10" s="13"/>
      <c r="D10" s="14"/>
      <c r="E10" s="15"/>
      <c r="F10" s="15"/>
      <c r="G10" s="15"/>
      <c r="H10" s="18"/>
      <c r="AMI10"/>
    </row>
    <row r="11" spans="1:1023" s="2" customFormat="1" ht="12" customHeight="1">
      <c r="A11" s="14"/>
      <c r="B11" s="14"/>
      <c r="C11" s="19"/>
      <c r="D11" s="20"/>
      <c r="E11" s="21"/>
      <c r="F11" s="22"/>
      <c r="G11" s="22"/>
      <c r="H11" s="22"/>
      <c r="AMI11"/>
    </row>
    <row r="12" spans="1:1023" s="3" customFormat="1" ht="14.25">
      <c r="A12" s="17"/>
      <c r="B12" s="17"/>
      <c r="C12" s="23"/>
      <c r="D12" s="24" t="s">
        <v>1</v>
      </c>
      <c r="E12" s="25" t="s">
        <v>15</v>
      </c>
      <c r="F12" s="25" t="s">
        <v>16</v>
      </c>
      <c r="G12" s="25" t="s">
        <v>0</v>
      </c>
      <c r="H12" s="25" t="s">
        <v>8</v>
      </c>
      <c r="AMI12"/>
    </row>
    <row r="13" spans="1:1023" s="3" customFormat="1" ht="14.25">
      <c r="A13" s="14"/>
      <c r="B13" s="14"/>
      <c r="C13" s="26"/>
      <c r="D13" s="27"/>
      <c r="E13" s="28"/>
      <c r="F13" s="28"/>
      <c r="G13" s="28"/>
      <c r="H13" s="28"/>
      <c r="AMI13"/>
    </row>
    <row r="14" spans="1:1023" s="2" customFormat="1" ht="15">
      <c r="A14" s="23" t="s">
        <v>11</v>
      </c>
      <c r="B14" s="23" t="s">
        <v>10</v>
      </c>
      <c r="C14" s="23" t="s">
        <v>2</v>
      </c>
      <c r="D14" s="29" t="s">
        <v>33</v>
      </c>
      <c r="E14" s="30"/>
      <c r="F14" s="30"/>
      <c r="G14" s="30"/>
      <c r="H14" s="30"/>
      <c r="AMI14"/>
    </row>
    <row r="15" spans="1:1023" s="2" customFormat="1" ht="15">
      <c r="A15" s="57"/>
      <c r="B15" s="57"/>
      <c r="C15" s="57"/>
      <c r="D15" s="58"/>
      <c r="E15" s="59"/>
      <c r="F15" s="59"/>
      <c r="G15" s="59"/>
      <c r="H15" s="59"/>
      <c r="AMI15"/>
    </row>
    <row r="16" spans="1:1023" s="2" customFormat="1" ht="42.75">
      <c r="A16" s="60" t="s">
        <v>13</v>
      </c>
      <c r="B16" s="31" t="s">
        <v>27</v>
      </c>
      <c r="C16" s="32">
        <v>39416</v>
      </c>
      <c r="D16" s="33" t="s">
        <v>26</v>
      </c>
      <c r="E16" s="35">
        <v>16.829999999999998</v>
      </c>
      <c r="F16" s="35" t="s">
        <v>30</v>
      </c>
      <c r="G16" s="55"/>
      <c r="H16" s="36">
        <f t="shared" ref="H16" si="0">G16*E16</f>
        <v>0</v>
      </c>
      <c r="AMI16"/>
    </row>
    <row r="17" spans="1:1023" s="2" customFormat="1" ht="57">
      <c r="A17" s="60" t="s">
        <v>14</v>
      </c>
      <c r="B17" s="31" t="s">
        <v>27</v>
      </c>
      <c r="C17" s="32">
        <v>87269</v>
      </c>
      <c r="D17" s="33" t="s">
        <v>28</v>
      </c>
      <c r="E17" s="35">
        <v>16.829999999999998</v>
      </c>
      <c r="F17" s="35" t="s">
        <v>30</v>
      </c>
      <c r="G17" s="55"/>
      <c r="H17" s="36">
        <f t="shared" ref="H17:H24" si="1">G17*E17</f>
        <v>0</v>
      </c>
      <c r="AMI17"/>
    </row>
    <row r="18" spans="1:1023" s="2" customFormat="1" ht="28.5">
      <c r="A18" s="60" t="s">
        <v>18</v>
      </c>
      <c r="B18" s="31" t="s">
        <v>27</v>
      </c>
      <c r="C18" s="32">
        <v>88648</v>
      </c>
      <c r="D18" s="33" t="s">
        <v>29</v>
      </c>
      <c r="E18" s="35">
        <v>9.1199999999999992</v>
      </c>
      <c r="F18" s="35" t="s">
        <v>31</v>
      </c>
      <c r="G18" s="55"/>
      <c r="H18" s="36">
        <f t="shared" si="1"/>
        <v>0</v>
      </c>
      <c r="AMI18"/>
    </row>
    <row r="19" spans="1:1023" s="2" customFormat="1" ht="42.75">
      <c r="A19" s="60" t="s">
        <v>19</v>
      </c>
      <c r="B19" s="31" t="s">
        <v>27</v>
      </c>
      <c r="C19" s="32">
        <v>88423</v>
      </c>
      <c r="D19" s="33" t="s">
        <v>32</v>
      </c>
      <c r="E19" s="35">
        <v>54.72</v>
      </c>
      <c r="F19" s="35" t="s">
        <v>30</v>
      </c>
      <c r="G19" s="55"/>
      <c r="H19" s="36">
        <f t="shared" si="1"/>
        <v>0</v>
      </c>
      <c r="AMI19"/>
    </row>
    <row r="20" spans="1:1023" s="2" customFormat="1" ht="15">
      <c r="A20" s="62"/>
      <c r="B20" s="63"/>
      <c r="C20" s="63"/>
      <c r="D20" s="64"/>
      <c r="E20" s="65"/>
      <c r="F20" s="65"/>
      <c r="G20" s="66"/>
      <c r="H20" s="68">
        <f>SUM(H16:H19)</f>
        <v>0</v>
      </c>
      <c r="K20" s="70"/>
      <c r="AMI20"/>
    </row>
    <row r="21" spans="1:1023" s="2" customFormat="1" ht="14.25">
      <c r="A21" s="60"/>
      <c r="B21" s="31"/>
      <c r="C21" s="32"/>
      <c r="D21" s="61"/>
      <c r="E21" s="35"/>
      <c r="F21" s="35"/>
      <c r="G21" s="55"/>
      <c r="H21" s="36"/>
      <c r="AMI21"/>
    </row>
    <row r="22" spans="1:1023" s="2" customFormat="1" ht="15">
      <c r="A22" s="23" t="s">
        <v>11</v>
      </c>
      <c r="B22" s="23" t="s">
        <v>10</v>
      </c>
      <c r="C22" s="23" t="s">
        <v>2</v>
      </c>
      <c r="D22" s="29" t="s">
        <v>34</v>
      </c>
      <c r="E22" s="30"/>
      <c r="F22" s="30"/>
      <c r="G22" s="30"/>
      <c r="H22" s="30"/>
      <c r="AMI22"/>
    </row>
    <row r="23" spans="1:1023" s="2" customFormat="1" ht="71.25">
      <c r="A23" s="60" t="s">
        <v>13</v>
      </c>
      <c r="B23" s="31" t="s">
        <v>27</v>
      </c>
      <c r="C23" s="32">
        <v>90843</v>
      </c>
      <c r="D23" s="33" t="s">
        <v>35</v>
      </c>
      <c r="E23" s="35">
        <v>2</v>
      </c>
      <c r="F23" s="35" t="s">
        <v>16</v>
      </c>
      <c r="G23" s="55"/>
      <c r="H23" s="36">
        <f t="shared" si="1"/>
        <v>0</v>
      </c>
      <c r="AMI23"/>
    </row>
    <row r="24" spans="1:1023" s="2" customFormat="1" ht="57">
      <c r="A24" s="60" t="s">
        <v>14</v>
      </c>
      <c r="B24" s="31" t="s">
        <v>27</v>
      </c>
      <c r="C24" s="32">
        <v>34377</v>
      </c>
      <c r="D24" s="33" t="s">
        <v>36</v>
      </c>
      <c r="E24" s="35">
        <v>2</v>
      </c>
      <c r="F24" s="35" t="s">
        <v>16</v>
      </c>
      <c r="G24" s="55"/>
      <c r="H24" s="36">
        <f t="shared" si="1"/>
        <v>0</v>
      </c>
      <c r="AMI24"/>
    </row>
    <row r="25" spans="1:1023" s="2" customFormat="1" ht="15">
      <c r="A25" s="63"/>
      <c r="B25" s="63"/>
      <c r="C25" s="63"/>
      <c r="D25" s="64"/>
      <c r="E25" s="69"/>
      <c r="F25" s="65"/>
      <c r="G25" s="66"/>
      <c r="H25" s="68">
        <f>SUM(H23:H24)</f>
        <v>0</v>
      </c>
      <c r="AMI25"/>
    </row>
    <row r="26" spans="1:1023" s="2" customFormat="1" ht="14.25">
      <c r="A26" s="31"/>
      <c r="B26" s="31"/>
      <c r="C26" s="32"/>
      <c r="D26" s="33"/>
      <c r="E26" s="34"/>
      <c r="F26" s="35"/>
      <c r="G26" s="55"/>
      <c r="H26" s="36"/>
      <c r="AMI26"/>
    </row>
    <row r="27" spans="1:1023" s="2" customFormat="1" ht="15">
      <c r="A27" s="23" t="s">
        <v>11</v>
      </c>
      <c r="B27" s="23" t="s">
        <v>10</v>
      </c>
      <c r="C27" s="23" t="s">
        <v>2</v>
      </c>
      <c r="D27" s="29" t="s">
        <v>37</v>
      </c>
      <c r="E27" s="30"/>
      <c r="F27" s="30"/>
      <c r="G27" s="30"/>
      <c r="H27" s="30"/>
      <c r="AMI27"/>
    </row>
    <row r="28" spans="1:1023" s="2" customFormat="1" ht="28.5">
      <c r="A28" s="31" t="s">
        <v>13</v>
      </c>
      <c r="B28" s="31" t="s">
        <v>27</v>
      </c>
      <c r="C28" s="32">
        <v>12129</v>
      </c>
      <c r="D28" s="33" t="s">
        <v>38</v>
      </c>
      <c r="E28" s="34">
        <v>2</v>
      </c>
      <c r="F28" s="35" t="s">
        <v>16</v>
      </c>
      <c r="G28" s="55"/>
      <c r="H28" s="36">
        <f>E28*G28</f>
        <v>0</v>
      </c>
      <c r="AMI28"/>
    </row>
    <row r="29" spans="1:1023" s="2" customFormat="1" ht="42.75">
      <c r="A29" s="31" t="s">
        <v>14</v>
      </c>
      <c r="B29" s="31" t="s">
        <v>27</v>
      </c>
      <c r="C29" s="32">
        <v>103782</v>
      </c>
      <c r="D29" s="33" t="s">
        <v>39</v>
      </c>
      <c r="E29" s="34">
        <v>2</v>
      </c>
      <c r="F29" s="35" t="s">
        <v>16</v>
      </c>
      <c r="G29" s="55"/>
      <c r="H29" s="36">
        <f>E29*G29</f>
        <v>0</v>
      </c>
      <c r="AMI29"/>
    </row>
    <row r="30" spans="1:1023" s="2" customFormat="1" ht="42.75">
      <c r="A30" s="31" t="s">
        <v>18</v>
      </c>
      <c r="B30" s="31" t="s">
        <v>27</v>
      </c>
      <c r="C30" s="32">
        <v>91863</v>
      </c>
      <c r="D30" s="33" t="s">
        <v>40</v>
      </c>
      <c r="E30" s="34">
        <v>8.9600000000000009</v>
      </c>
      <c r="F30" s="35" t="s">
        <v>31</v>
      </c>
      <c r="G30" s="55"/>
      <c r="H30" s="36">
        <f>E30*G30</f>
        <v>0</v>
      </c>
      <c r="AMI30"/>
    </row>
    <row r="31" spans="1:1023" s="2" customFormat="1" ht="42.75">
      <c r="A31" s="31" t="s">
        <v>19</v>
      </c>
      <c r="B31" s="31" t="s">
        <v>27</v>
      </c>
      <c r="C31" s="32">
        <v>91927</v>
      </c>
      <c r="D31" s="33" t="s">
        <v>41</v>
      </c>
      <c r="E31" s="34">
        <v>26.88</v>
      </c>
      <c r="F31" s="35" t="s">
        <v>31</v>
      </c>
      <c r="G31" s="55"/>
      <c r="H31" s="36">
        <f>E31*G31</f>
        <v>0</v>
      </c>
      <c r="AMI31"/>
    </row>
    <row r="32" spans="1:1023" s="2" customFormat="1" ht="15">
      <c r="A32" s="63"/>
      <c r="B32" s="63"/>
      <c r="C32" s="63"/>
      <c r="D32" s="64"/>
      <c r="E32" s="69"/>
      <c r="F32" s="65"/>
      <c r="G32" s="66"/>
      <c r="H32" s="68">
        <f>SUM(H28:H31)</f>
        <v>0</v>
      </c>
      <c r="AMI32"/>
    </row>
    <row r="33" spans="1:1023" s="2" customFormat="1" ht="14.25">
      <c r="A33" s="31"/>
      <c r="B33" s="31"/>
      <c r="C33" s="32"/>
      <c r="D33" s="33"/>
      <c r="E33" s="34"/>
      <c r="F33" s="35"/>
      <c r="G33" s="55"/>
      <c r="H33" s="36"/>
      <c r="AMI33"/>
    </row>
    <row r="34" spans="1:1023" s="2" customFormat="1" ht="15">
      <c r="A34" s="23" t="s">
        <v>11</v>
      </c>
      <c r="B34" s="23" t="s">
        <v>10</v>
      </c>
      <c r="C34" s="23" t="s">
        <v>2</v>
      </c>
      <c r="D34" s="29" t="s">
        <v>48</v>
      </c>
      <c r="E34" s="30"/>
      <c r="F34" s="30"/>
      <c r="G34" s="30"/>
      <c r="H34" s="30"/>
      <c r="AMI34"/>
    </row>
    <row r="35" spans="1:1023" s="2" customFormat="1" ht="57">
      <c r="A35" s="31" t="s">
        <v>13</v>
      </c>
      <c r="B35" s="31" t="s">
        <v>27</v>
      </c>
      <c r="C35" s="32">
        <v>86932</v>
      </c>
      <c r="D35" s="33" t="s">
        <v>43</v>
      </c>
      <c r="E35" s="34">
        <v>2</v>
      </c>
      <c r="F35" s="35" t="s">
        <v>16</v>
      </c>
      <c r="G35" s="55"/>
      <c r="H35" s="36">
        <f t="shared" ref="H35:H48" si="2">E35*G35</f>
        <v>0</v>
      </c>
      <c r="AMI35"/>
    </row>
    <row r="36" spans="1:1023" s="2" customFormat="1" ht="71.25">
      <c r="A36" s="31" t="s">
        <v>14</v>
      </c>
      <c r="B36" s="31" t="s">
        <v>27</v>
      </c>
      <c r="C36" s="32">
        <v>86939</v>
      </c>
      <c r="D36" s="33" t="s">
        <v>44</v>
      </c>
      <c r="E36" s="34">
        <v>2</v>
      </c>
      <c r="F36" s="35" t="s">
        <v>16</v>
      </c>
      <c r="G36" s="55"/>
      <c r="H36" s="36">
        <f t="shared" si="2"/>
        <v>0</v>
      </c>
      <c r="AMI36"/>
    </row>
    <row r="37" spans="1:1023" s="2" customFormat="1" ht="42.75">
      <c r="A37" s="31" t="s">
        <v>18</v>
      </c>
      <c r="B37" s="31" t="s">
        <v>27</v>
      </c>
      <c r="C37" s="32">
        <v>106779</v>
      </c>
      <c r="D37" s="33" t="s">
        <v>46</v>
      </c>
      <c r="E37" s="34">
        <v>2</v>
      </c>
      <c r="F37" s="35" t="s">
        <v>16</v>
      </c>
      <c r="G37" s="55"/>
      <c r="H37" s="36">
        <f t="shared" si="2"/>
        <v>0</v>
      </c>
      <c r="AMI37"/>
    </row>
    <row r="38" spans="1:1023" s="2" customFormat="1" ht="57">
      <c r="A38" s="31" t="s">
        <v>19</v>
      </c>
      <c r="B38" s="31" t="s">
        <v>27</v>
      </c>
      <c r="C38" s="32">
        <v>104327</v>
      </c>
      <c r="D38" s="33" t="s">
        <v>47</v>
      </c>
      <c r="E38" s="34">
        <v>2</v>
      </c>
      <c r="F38" s="35" t="s">
        <v>16</v>
      </c>
      <c r="G38" s="55"/>
      <c r="H38" s="36">
        <f t="shared" si="2"/>
        <v>0</v>
      </c>
      <c r="AMI38"/>
    </row>
    <row r="39" spans="1:1023" s="2" customFormat="1" ht="42.75">
      <c r="A39" s="31" t="s">
        <v>20</v>
      </c>
      <c r="B39" s="31" t="s">
        <v>27</v>
      </c>
      <c r="C39" s="32">
        <v>89714</v>
      </c>
      <c r="D39" s="33" t="s">
        <v>49</v>
      </c>
      <c r="E39" s="34">
        <v>2.89</v>
      </c>
      <c r="F39" s="35" t="s">
        <v>31</v>
      </c>
      <c r="G39" s="55"/>
      <c r="H39" s="36">
        <f t="shared" si="2"/>
        <v>0</v>
      </c>
      <c r="AMI39"/>
    </row>
    <row r="40" spans="1:1023" s="2" customFormat="1" ht="42.75">
      <c r="A40" s="31" t="s">
        <v>45</v>
      </c>
      <c r="B40" s="31" t="s">
        <v>27</v>
      </c>
      <c r="C40" s="32">
        <v>89859</v>
      </c>
      <c r="D40" s="33" t="s">
        <v>50</v>
      </c>
      <c r="E40" s="34">
        <v>2</v>
      </c>
      <c r="F40" s="35" t="s">
        <v>16</v>
      </c>
      <c r="G40" s="55"/>
      <c r="H40" s="36">
        <f t="shared" si="2"/>
        <v>0</v>
      </c>
      <c r="AMI40"/>
    </row>
    <row r="41" spans="1:1023" s="2" customFormat="1" ht="57">
      <c r="A41" s="31" t="s">
        <v>45</v>
      </c>
      <c r="B41" s="31" t="s">
        <v>27</v>
      </c>
      <c r="C41" s="32">
        <v>89796</v>
      </c>
      <c r="D41" s="33" t="s">
        <v>62</v>
      </c>
      <c r="E41" s="34">
        <v>1</v>
      </c>
      <c r="F41" s="35" t="s">
        <v>16</v>
      </c>
      <c r="G41" s="55"/>
      <c r="H41" s="36">
        <f t="shared" si="2"/>
        <v>0</v>
      </c>
      <c r="AMI41"/>
    </row>
    <row r="42" spans="1:1023" s="2" customFormat="1" ht="57">
      <c r="A42" s="31" t="s">
        <v>22</v>
      </c>
      <c r="B42" s="31" t="s">
        <v>27</v>
      </c>
      <c r="C42" s="32">
        <v>89810</v>
      </c>
      <c r="D42" s="33" t="s">
        <v>51</v>
      </c>
      <c r="E42" s="34">
        <v>2</v>
      </c>
      <c r="F42" s="35" t="s">
        <v>16</v>
      </c>
      <c r="G42" s="55"/>
      <c r="H42" s="36">
        <f t="shared" si="2"/>
        <v>0</v>
      </c>
      <c r="AMI42"/>
    </row>
    <row r="43" spans="1:1023" s="2" customFormat="1" ht="42.75">
      <c r="A43" s="31" t="s">
        <v>23</v>
      </c>
      <c r="B43" s="31" t="s">
        <v>27</v>
      </c>
      <c r="C43" s="32">
        <v>89878</v>
      </c>
      <c r="D43" s="33" t="s">
        <v>55</v>
      </c>
      <c r="E43" s="34">
        <v>0.9</v>
      </c>
      <c r="F43" s="35" t="s">
        <v>31</v>
      </c>
      <c r="G43" s="55"/>
      <c r="H43" s="36">
        <f t="shared" si="2"/>
        <v>0</v>
      </c>
      <c r="AMI43"/>
    </row>
    <row r="44" spans="1:1023" s="2" customFormat="1" ht="57">
      <c r="A44" s="31" t="s">
        <v>52</v>
      </c>
      <c r="B44" s="31" t="s">
        <v>27</v>
      </c>
      <c r="C44" s="32">
        <v>89801</v>
      </c>
      <c r="D44" s="33" t="s">
        <v>63</v>
      </c>
      <c r="E44" s="34">
        <v>2</v>
      </c>
      <c r="F44" s="35" t="s">
        <v>16</v>
      </c>
      <c r="G44" s="55"/>
      <c r="H44" s="36">
        <f t="shared" si="2"/>
        <v>0</v>
      </c>
      <c r="AMI44"/>
    </row>
    <row r="45" spans="1:1023" s="2" customFormat="1" ht="42.75">
      <c r="A45" s="31" t="s">
        <v>57</v>
      </c>
      <c r="B45" s="31" t="s">
        <v>27</v>
      </c>
      <c r="C45" s="32">
        <v>89402</v>
      </c>
      <c r="D45" s="33" t="s">
        <v>59</v>
      </c>
      <c r="E45" s="34">
        <v>5.56</v>
      </c>
      <c r="F45" s="35" t="s">
        <v>31</v>
      </c>
      <c r="G45" s="55"/>
      <c r="H45" s="36">
        <f t="shared" si="2"/>
        <v>0</v>
      </c>
      <c r="AMI45"/>
    </row>
    <row r="46" spans="1:1023" s="2" customFormat="1" ht="42.75">
      <c r="A46" s="31" t="s">
        <v>53</v>
      </c>
      <c r="B46" s="31" t="s">
        <v>27</v>
      </c>
      <c r="C46" s="32">
        <v>94672</v>
      </c>
      <c r="D46" s="33" t="s">
        <v>56</v>
      </c>
      <c r="E46" s="34">
        <v>5</v>
      </c>
      <c r="F46" s="35" t="s">
        <v>16</v>
      </c>
      <c r="G46" s="55"/>
      <c r="H46" s="36">
        <f t="shared" si="2"/>
        <v>0</v>
      </c>
      <c r="AMI46"/>
    </row>
    <row r="47" spans="1:1023" s="2" customFormat="1" ht="28.5">
      <c r="A47" s="31" t="s">
        <v>54</v>
      </c>
      <c r="B47" s="31" t="s">
        <v>27</v>
      </c>
      <c r="C47" s="32">
        <v>89617</v>
      </c>
      <c r="D47" s="33" t="s">
        <v>60</v>
      </c>
      <c r="E47" s="34">
        <v>3</v>
      </c>
      <c r="F47" s="35" t="s">
        <v>16</v>
      </c>
      <c r="G47" s="55"/>
      <c r="H47" s="36">
        <f t="shared" si="2"/>
        <v>0</v>
      </c>
      <c r="AMI47"/>
    </row>
    <row r="48" spans="1:1023" s="2" customFormat="1" ht="28.5">
      <c r="A48" s="31" t="s">
        <v>58</v>
      </c>
      <c r="B48" s="31" t="s">
        <v>27</v>
      </c>
      <c r="C48" s="32">
        <v>94489</v>
      </c>
      <c r="D48" s="33" t="s">
        <v>61</v>
      </c>
      <c r="E48" s="34">
        <v>1</v>
      </c>
      <c r="F48" s="35" t="s">
        <v>16</v>
      </c>
      <c r="G48" s="55"/>
      <c r="H48" s="36">
        <f t="shared" si="2"/>
        <v>0</v>
      </c>
      <c r="AMI48"/>
    </row>
    <row r="49" spans="1:1023" s="2" customFormat="1" ht="14.25">
      <c r="A49" s="63"/>
      <c r="B49" s="63"/>
      <c r="C49" s="63"/>
      <c r="D49" s="64"/>
      <c r="E49" s="69"/>
      <c r="F49" s="65"/>
      <c r="G49" s="66"/>
      <c r="H49" s="67">
        <f>SUM(H35:H48)</f>
        <v>0</v>
      </c>
      <c r="AMI49"/>
    </row>
    <row r="50" spans="1:1023" s="2" customFormat="1" ht="14.25">
      <c r="A50" s="31"/>
      <c r="B50" s="31"/>
      <c r="C50" s="32"/>
      <c r="D50" s="33"/>
      <c r="E50" s="34"/>
      <c r="F50" s="35"/>
      <c r="G50" s="55"/>
      <c r="H50" s="36"/>
      <c r="AMI50"/>
    </row>
    <row r="51" spans="1:1023" s="2" customFormat="1" ht="12.75" customHeight="1">
      <c r="A51" s="49"/>
      <c r="B51" s="49"/>
      <c r="C51" s="49"/>
      <c r="D51" s="50"/>
      <c r="E51" s="51"/>
      <c r="F51" s="52"/>
      <c r="G51" s="52"/>
      <c r="H51" s="53"/>
      <c r="AMI51"/>
    </row>
    <row r="52" spans="1:1023" s="2" customFormat="1" ht="15">
      <c r="A52" s="17"/>
      <c r="B52" s="37"/>
      <c r="C52" s="23"/>
      <c r="D52" s="29" t="s">
        <v>9</v>
      </c>
      <c r="E52" s="38"/>
      <c r="F52" s="39"/>
      <c r="G52" s="39"/>
      <c r="H52" s="40">
        <f>H49+H32+H25+H20</f>
        <v>0</v>
      </c>
      <c r="AMI52"/>
    </row>
    <row r="53" spans="1:1023" s="1" customFormat="1" ht="12" customHeight="1">
      <c r="A53" s="14"/>
      <c r="B53" s="41"/>
      <c r="C53" s="13"/>
      <c r="D53" s="42"/>
      <c r="E53" s="15"/>
      <c r="F53" s="43"/>
      <c r="G53" s="21"/>
      <c r="H53" s="15"/>
      <c r="AMI53"/>
    </row>
    <row r="54" spans="1:1023" s="1" customFormat="1" ht="12" customHeight="1">
      <c r="A54" s="14"/>
      <c r="B54" s="41"/>
      <c r="C54" s="13"/>
      <c r="D54" s="42"/>
      <c r="E54" s="15"/>
      <c r="F54" s="43"/>
      <c r="G54" s="21"/>
      <c r="H54" s="15"/>
      <c r="AMI54"/>
    </row>
    <row r="55" spans="1:1023" s="1" customFormat="1" ht="12" customHeight="1">
      <c r="A55" s="14"/>
      <c r="B55" s="41"/>
      <c r="C55" s="13"/>
      <c r="D55" s="42"/>
      <c r="E55" s="15"/>
      <c r="F55" s="43"/>
      <c r="G55" s="21"/>
      <c r="H55" s="15"/>
      <c r="AMI55"/>
    </row>
    <row r="56" spans="1:1023" s="1" customFormat="1" ht="12" customHeight="1">
      <c r="A56" s="14"/>
      <c r="B56" s="41"/>
      <c r="C56" s="13"/>
      <c r="D56" s="33"/>
      <c r="E56" s="15"/>
      <c r="F56" s="43"/>
      <c r="G56" s="21"/>
      <c r="H56" s="15"/>
      <c r="AMI56"/>
    </row>
    <row r="57" spans="1:1023" s="2" customFormat="1" ht="14.25" customHeight="1">
      <c r="A57" s="14"/>
      <c r="B57" s="14"/>
      <c r="C57" s="44"/>
      <c r="D57" s="71" t="s">
        <v>42</v>
      </c>
      <c r="E57" s="71"/>
      <c r="F57" s="71"/>
      <c r="G57" s="71"/>
      <c r="H57" s="71"/>
      <c r="AMI57"/>
    </row>
    <row r="58" spans="1:1023" s="2" customFormat="1" ht="14.25">
      <c r="A58" s="14"/>
      <c r="B58" s="14"/>
      <c r="C58" s="44"/>
      <c r="D58" s="45"/>
      <c r="E58" s="15"/>
      <c r="F58" s="15"/>
      <c r="G58" s="15"/>
      <c r="H58" s="15"/>
      <c r="AMI58"/>
    </row>
    <row r="59" spans="1:1023" s="2" customFormat="1" ht="14.25">
      <c r="A59" s="14"/>
      <c r="B59" s="14"/>
      <c r="C59" s="44"/>
      <c r="D59" s="45"/>
      <c r="E59" s="15"/>
      <c r="F59" s="15"/>
      <c r="G59" s="15"/>
      <c r="H59" s="15"/>
      <c r="AMI59"/>
    </row>
    <row r="60" spans="1:1023" s="2" customFormat="1" ht="14.25">
      <c r="A60" s="14"/>
      <c r="B60" s="14"/>
      <c r="C60" s="44"/>
      <c r="D60" s="45"/>
      <c r="E60" s="15"/>
      <c r="F60" s="15"/>
      <c r="G60" s="15"/>
      <c r="H60" s="15"/>
      <c r="AMI60"/>
    </row>
    <row r="61" spans="1:1023" s="2" customFormat="1" ht="15">
      <c r="A61" s="14"/>
      <c r="B61" s="14"/>
      <c r="C61" s="44"/>
      <c r="D61" s="46"/>
      <c r="E61" s="15"/>
      <c r="F61" s="47" t="s">
        <v>21</v>
      </c>
      <c r="G61" s="15"/>
      <c r="H61" s="15"/>
      <c r="AMI61"/>
    </row>
    <row r="62" spans="1:1023" s="2" customFormat="1" ht="14.25">
      <c r="A62" s="14"/>
      <c r="B62" s="14"/>
      <c r="C62" s="44"/>
      <c r="D62" s="44"/>
      <c r="E62" s="15"/>
      <c r="F62" s="18" t="s">
        <v>3</v>
      </c>
      <c r="G62" s="15"/>
      <c r="H62" s="15"/>
      <c r="AMI62"/>
    </row>
    <row r="63" spans="1:1023" s="2" customFormat="1" ht="14.25">
      <c r="A63" s="14"/>
      <c r="B63" s="14"/>
      <c r="C63" s="44"/>
      <c r="D63" s="48" t="s">
        <v>12</v>
      </c>
      <c r="E63" s="71" t="s">
        <v>17</v>
      </c>
      <c r="F63" s="71"/>
      <c r="G63" s="71"/>
      <c r="H63" s="15"/>
      <c r="AMI63"/>
    </row>
    <row r="64" spans="1:1023" s="2" customFormat="1" ht="14.25">
      <c r="A64" s="14"/>
      <c r="B64" s="14"/>
      <c r="C64" s="44"/>
      <c r="D64" s="45"/>
      <c r="E64" s="15"/>
      <c r="F64" s="18" t="s">
        <v>4</v>
      </c>
      <c r="G64" s="15"/>
      <c r="H64" s="15"/>
      <c r="AMI64"/>
    </row>
    <row r="65" spans="3:1023" s="4" customFormat="1">
      <c r="C65" s="9"/>
      <c r="D65" s="10"/>
      <c r="E65" s="11"/>
      <c r="F65" s="11"/>
      <c r="G65" s="11"/>
      <c r="H65" s="11"/>
      <c r="AMI65"/>
    </row>
    <row r="66" spans="3:1023" s="4" customFormat="1">
      <c r="C66" s="9"/>
      <c r="D66" s="10"/>
      <c r="E66" s="11"/>
      <c r="F66" s="11"/>
      <c r="G66" s="11"/>
      <c r="H66" s="11"/>
      <c r="AMI66"/>
    </row>
    <row r="67" spans="3:1023" s="6" customFormat="1">
      <c r="C67" s="8"/>
      <c r="D67" s="8"/>
      <c r="E67" s="11"/>
      <c r="F67" s="11"/>
      <c r="G67" s="11"/>
      <c r="H67" s="11"/>
    </row>
    <row r="68" spans="3:1023" s="6" customFormat="1">
      <c r="C68" s="8"/>
      <c r="D68" s="8"/>
      <c r="E68" s="11"/>
      <c r="F68" s="11"/>
      <c r="G68" s="11"/>
      <c r="H68" s="11"/>
    </row>
    <row r="69" spans="3:1023" s="6" customFormat="1">
      <c r="C69" s="8"/>
      <c r="D69" s="8"/>
      <c r="E69" s="11"/>
      <c r="F69" s="11"/>
      <c r="G69" s="11"/>
      <c r="H69" s="11"/>
    </row>
    <row r="70" spans="3:1023" s="6" customFormat="1">
      <c r="C70" s="8"/>
      <c r="D70" s="8"/>
      <c r="E70" s="11"/>
      <c r="F70" s="11"/>
      <c r="G70" s="11"/>
      <c r="H70" s="11"/>
    </row>
    <row r="71" spans="3:1023" s="6" customFormat="1">
      <c r="C71" s="8"/>
      <c r="D71" s="8"/>
      <c r="E71" s="11"/>
      <c r="F71" s="11"/>
      <c r="G71" s="11"/>
      <c r="H71" s="11"/>
    </row>
    <row r="72" spans="3:1023" s="6" customFormat="1">
      <c r="C72" s="8"/>
      <c r="D72" s="8"/>
      <c r="E72" s="11"/>
      <c r="F72" s="11"/>
      <c r="G72" s="11"/>
      <c r="H72" s="11"/>
    </row>
    <row r="73" spans="3:1023" s="6" customFormat="1">
      <c r="C73" s="8"/>
      <c r="D73" s="8"/>
      <c r="E73" s="11"/>
      <c r="F73" s="11"/>
      <c r="G73" s="11"/>
      <c r="H73" s="11"/>
    </row>
    <row r="74" spans="3:1023" s="6" customFormat="1">
      <c r="C74" s="8"/>
      <c r="D74" s="8"/>
      <c r="E74" s="11"/>
      <c r="F74" s="11"/>
      <c r="G74" s="11"/>
      <c r="H74" s="11"/>
    </row>
    <row r="75" spans="3:1023" s="6" customFormat="1">
      <c r="C75" s="8"/>
      <c r="D75" s="8"/>
      <c r="E75" s="11"/>
      <c r="F75" s="11"/>
      <c r="G75" s="11"/>
      <c r="H75" s="11"/>
    </row>
    <row r="76" spans="3:1023" s="6" customFormat="1">
      <c r="C76" s="8"/>
      <c r="D76" s="8"/>
      <c r="E76" s="11"/>
      <c r="F76" s="11"/>
      <c r="G76" s="11"/>
      <c r="H76" s="11"/>
    </row>
    <row r="77" spans="3:1023" s="6" customFormat="1">
      <c r="C77" s="8"/>
      <c r="D77" s="8"/>
      <c r="E77" s="11"/>
      <c r="F77" s="11"/>
      <c r="G77" s="11"/>
      <c r="H77" s="11"/>
    </row>
    <row r="78" spans="3:1023" s="6" customFormat="1">
      <c r="C78" s="8"/>
      <c r="D78" s="8"/>
      <c r="E78" s="11"/>
      <c r="F78" s="11"/>
      <c r="G78" s="11"/>
      <c r="H78" s="11"/>
    </row>
    <row r="79" spans="3:1023" s="6" customFormat="1">
      <c r="C79" s="8"/>
      <c r="D79" s="8"/>
      <c r="E79" s="11"/>
      <c r="F79" s="11"/>
      <c r="G79" s="11"/>
      <c r="H79" s="11"/>
    </row>
    <row r="80" spans="3:1023" s="6" customFormat="1">
      <c r="C80" s="8"/>
      <c r="D80" s="8"/>
      <c r="E80" s="11"/>
      <c r="F80" s="11"/>
      <c r="G80" s="11"/>
      <c r="H80" s="11"/>
    </row>
    <row r="81" spans="3:8" s="6" customFormat="1">
      <c r="C81" s="8"/>
      <c r="D81" s="8"/>
      <c r="E81" s="11"/>
      <c r="F81" s="11"/>
      <c r="G81" s="11"/>
      <c r="H81" s="11"/>
    </row>
    <row r="82" spans="3:8" s="6" customFormat="1">
      <c r="C82" s="8"/>
      <c r="D82" s="8"/>
      <c r="E82" s="11"/>
      <c r="F82" s="11"/>
      <c r="G82" s="11"/>
      <c r="H82" s="11"/>
    </row>
    <row r="83" spans="3:8" s="6" customFormat="1">
      <c r="C83" s="8"/>
      <c r="D83" s="8"/>
      <c r="E83" s="11"/>
      <c r="F83" s="11"/>
      <c r="G83" s="11"/>
      <c r="H83" s="11"/>
    </row>
    <row r="84" spans="3:8" s="6" customFormat="1">
      <c r="C84" s="8"/>
      <c r="D84" s="8"/>
      <c r="E84" s="11"/>
      <c r="F84" s="11"/>
      <c r="G84" s="11"/>
      <c r="H84" s="11"/>
    </row>
    <row r="85" spans="3:8" s="6" customFormat="1">
      <c r="C85" s="8"/>
      <c r="D85" s="8"/>
      <c r="E85" s="11"/>
      <c r="F85" s="11"/>
      <c r="G85" s="11"/>
      <c r="H85" s="11"/>
    </row>
    <row r="86" spans="3:8" s="6" customFormat="1">
      <c r="C86" s="8"/>
      <c r="D86" s="8"/>
      <c r="E86" s="11"/>
      <c r="F86" s="11"/>
      <c r="G86" s="11"/>
      <c r="H86" s="11"/>
    </row>
    <row r="87" spans="3:8" s="6" customFormat="1">
      <c r="C87" s="8"/>
      <c r="D87" s="8"/>
      <c r="E87" s="11"/>
      <c r="F87" s="11"/>
      <c r="G87" s="11"/>
      <c r="H87" s="11"/>
    </row>
    <row r="88" spans="3:8" s="6" customFormat="1">
      <c r="C88" s="8"/>
      <c r="D88" s="8"/>
      <c r="E88" s="11"/>
      <c r="F88" s="11"/>
      <c r="G88" s="11"/>
      <c r="H88" s="11"/>
    </row>
    <row r="89" spans="3:8" s="6" customFormat="1">
      <c r="C89" s="8"/>
      <c r="D89" s="8"/>
      <c r="E89" s="11"/>
      <c r="F89" s="11"/>
      <c r="G89" s="11"/>
      <c r="H89" s="11"/>
    </row>
    <row r="90" spans="3:8" s="6" customFormat="1">
      <c r="C90" s="8"/>
      <c r="D90" s="8"/>
      <c r="E90" s="11"/>
      <c r="F90" s="11"/>
      <c r="G90" s="11"/>
      <c r="H90" s="11"/>
    </row>
    <row r="91" spans="3:8" s="6" customFormat="1">
      <c r="C91" s="8"/>
      <c r="D91" s="8"/>
      <c r="E91" s="11"/>
      <c r="F91" s="11"/>
      <c r="G91" s="11"/>
      <c r="H91" s="11"/>
    </row>
    <row r="92" spans="3:8" s="6" customFormat="1">
      <c r="C92" s="8"/>
      <c r="D92" s="8"/>
      <c r="E92" s="11"/>
      <c r="F92" s="11"/>
      <c r="G92" s="11"/>
      <c r="H92" s="11"/>
    </row>
    <row r="93" spans="3:8" s="6" customFormat="1">
      <c r="C93" s="8"/>
      <c r="D93" s="8"/>
      <c r="E93" s="11"/>
      <c r="F93" s="11"/>
      <c r="G93" s="11"/>
      <c r="H93" s="11"/>
    </row>
    <row r="94" spans="3:8" s="6" customFormat="1">
      <c r="C94" s="8"/>
      <c r="D94" s="8"/>
      <c r="E94" s="11"/>
      <c r="F94" s="11"/>
      <c r="G94" s="11"/>
      <c r="H94" s="11"/>
    </row>
    <row r="95" spans="3:8" s="6" customFormat="1">
      <c r="C95" s="8"/>
      <c r="D95" s="8"/>
      <c r="E95" s="11"/>
      <c r="F95" s="11"/>
      <c r="G95" s="11"/>
      <c r="H95" s="11"/>
    </row>
    <row r="96" spans="3:8" s="6" customFormat="1">
      <c r="C96" s="8"/>
      <c r="D96" s="8"/>
      <c r="E96" s="11"/>
      <c r="F96" s="11"/>
      <c r="G96" s="11"/>
      <c r="H96" s="11"/>
    </row>
    <row r="97" spans="3:8" s="6" customFormat="1">
      <c r="C97" s="8"/>
      <c r="D97" s="8"/>
      <c r="E97" s="11"/>
      <c r="F97" s="11"/>
      <c r="G97" s="11"/>
      <c r="H97" s="11"/>
    </row>
    <row r="98" spans="3:8" s="6" customFormat="1">
      <c r="C98" s="8"/>
      <c r="D98" s="8"/>
      <c r="E98" s="11"/>
      <c r="F98" s="11"/>
      <c r="G98" s="11"/>
      <c r="H98" s="11"/>
    </row>
    <row r="99" spans="3:8" s="6" customFormat="1">
      <c r="C99" s="8"/>
      <c r="D99" s="8"/>
      <c r="E99" s="11"/>
      <c r="F99" s="11"/>
      <c r="G99" s="11"/>
      <c r="H99" s="11"/>
    </row>
    <row r="100" spans="3:8" s="6" customFormat="1">
      <c r="C100" s="8"/>
      <c r="D100" s="8"/>
      <c r="E100" s="11"/>
      <c r="F100" s="11"/>
      <c r="G100" s="11"/>
      <c r="H100" s="11"/>
    </row>
    <row r="101" spans="3:8" s="6" customFormat="1">
      <c r="E101" s="11"/>
      <c r="F101" s="11"/>
      <c r="G101" s="11"/>
      <c r="H101" s="11"/>
    </row>
    <row r="102" spans="3:8" s="6" customFormat="1">
      <c r="E102" s="11"/>
      <c r="F102" s="11"/>
      <c r="G102" s="11"/>
      <c r="H102" s="11"/>
    </row>
    <row r="103" spans="3:8" s="6" customFormat="1">
      <c r="E103" s="11"/>
      <c r="F103" s="11"/>
      <c r="G103" s="11"/>
      <c r="H103" s="11"/>
    </row>
    <row r="104" spans="3:8" s="6" customFormat="1">
      <c r="E104" s="11"/>
      <c r="F104" s="11"/>
      <c r="G104" s="11"/>
      <c r="H104" s="11"/>
    </row>
    <row r="105" spans="3:8" s="6" customFormat="1">
      <c r="E105" s="11"/>
      <c r="F105" s="11"/>
      <c r="G105" s="11"/>
      <c r="H105" s="11"/>
    </row>
    <row r="106" spans="3:8" s="6" customFormat="1">
      <c r="C106" s="7"/>
      <c r="E106" s="11"/>
      <c r="F106" s="11"/>
      <c r="G106" s="11"/>
      <c r="H106" s="11"/>
    </row>
    <row r="107" spans="3:8" s="6" customFormat="1">
      <c r="C107" s="7"/>
      <c r="E107" s="11"/>
      <c r="F107" s="11"/>
      <c r="G107" s="11"/>
      <c r="H107" s="11"/>
    </row>
    <row r="108" spans="3:8" s="6" customFormat="1">
      <c r="C108" s="7"/>
      <c r="E108" s="11"/>
      <c r="F108" s="11"/>
      <c r="G108" s="11"/>
      <c r="H108" s="11"/>
    </row>
    <row r="109" spans="3:8" s="6" customFormat="1">
      <c r="C109" s="7"/>
      <c r="E109" s="11"/>
      <c r="F109" s="11"/>
      <c r="G109" s="11"/>
      <c r="H109" s="11"/>
    </row>
    <row r="110" spans="3:8" s="6" customFormat="1">
      <c r="C110" s="7"/>
      <c r="E110" s="11"/>
      <c r="F110" s="11"/>
      <c r="G110" s="11"/>
      <c r="H110" s="11"/>
    </row>
    <row r="111" spans="3:8" s="6" customFormat="1">
      <c r="C111" s="7"/>
      <c r="E111" s="11"/>
      <c r="F111" s="11"/>
      <c r="G111" s="11"/>
      <c r="H111" s="11"/>
    </row>
    <row r="112" spans="3:8" s="6" customFormat="1">
      <c r="C112" s="7"/>
      <c r="E112" s="11"/>
      <c r="F112" s="11"/>
      <c r="G112" s="11"/>
      <c r="H112" s="11"/>
    </row>
  </sheetData>
  <mergeCells count="8">
    <mergeCell ref="E63:G63"/>
    <mergeCell ref="D57:H57"/>
    <mergeCell ref="C2:H2"/>
    <mergeCell ref="C3:H3"/>
    <mergeCell ref="C4:H4"/>
    <mergeCell ref="C9:H9"/>
    <mergeCell ref="C6:H6"/>
    <mergeCell ref="C5:H5"/>
  </mergeCells>
  <printOptions horizontalCentered="1"/>
  <pageMargins left="0.31496062992125984" right="0.31496062992125984" top="1.3385826771653544" bottom="0.74803149606299213" header="0.31496062992125984" footer="0.31496062992125984"/>
  <pageSetup paperSize="9" scale="81" firstPageNumber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1085</TotalTime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ORÇAMENTO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Delton Brandalise</dc:creator>
  <cp:lastModifiedBy>Tatiane Berres</cp:lastModifiedBy>
  <cp:revision>90</cp:revision>
  <cp:lastPrinted>2024-07-04T13:24:31Z</cp:lastPrinted>
  <dcterms:created xsi:type="dcterms:W3CDTF">2014-02-17T14:01:50Z</dcterms:created>
  <dcterms:modified xsi:type="dcterms:W3CDTF">2026-07-01T16:06:42Z</dcterms:modified>
  <dc:language>pt-BR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