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Srv02\_backup-SMDUH\SMDUH\__OBRAS\__LICITAÇÃO\__UBS PORTE 3_BERTO CÍRIO\__LICITAÇÃO\9_PLANILHA DOS LICITANTES\"/>
    </mc:Choice>
  </mc:AlternateContent>
  <xr:revisionPtr revIDLastSave="0" documentId="13_ncr:1_{6EF1088D-4721-416C-B84A-AEAF730398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  <sheet name="CRONOGRAMA" sheetId="2" r:id="rId2"/>
  </sheets>
  <definedNames>
    <definedName name="_xlnm._FilterDatabase" localSheetId="0" hidden="1">Orçamento!$A$8:$K$8</definedName>
    <definedName name="_xlnm.Print_Area" localSheetId="1">CRONOGRAMA!$B$1:$P$13</definedName>
    <definedName name="_xlnm.Print_Area" localSheetId="0">Orçamento!$A$1:$K$22</definedName>
  </definedNames>
  <calcPr calcId="191029"/>
</workbook>
</file>

<file path=xl/calcChain.xml><?xml version="1.0" encoding="utf-8"?>
<calcChain xmlns="http://schemas.openxmlformats.org/spreadsheetml/2006/main">
  <c r="J14" i="1" l="1"/>
  <c r="I14" i="1"/>
  <c r="K14" i="1" s="1"/>
  <c r="K13" i="1" s="1"/>
  <c r="D8" i="2" s="1"/>
  <c r="F9" i="2" s="1"/>
  <c r="E9" i="2" l="1"/>
  <c r="G9" i="2"/>
  <c r="I9" i="2"/>
  <c r="L9" i="2"/>
  <c r="N9" i="2"/>
  <c r="M9" i="2"/>
  <c r="H9" i="2"/>
  <c r="J9" i="2"/>
  <c r="K9" i="2"/>
  <c r="O9" i="2"/>
  <c r="P9" i="2"/>
  <c r="P11" i="2" l="1"/>
  <c r="O11" i="2"/>
  <c r="N11" i="2"/>
  <c r="M11" i="2"/>
  <c r="L11" i="2"/>
  <c r="K11" i="2"/>
  <c r="J11" i="2"/>
  <c r="I11" i="2"/>
  <c r="H11" i="2"/>
  <c r="G11" i="2"/>
  <c r="F11" i="2"/>
  <c r="E11" i="2"/>
  <c r="E12" i="2" s="1"/>
  <c r="Q9" i="2"/>
  <c r="D11" i="2"/>
  <c r="K16" i="1"/>
  <c r="F12" i="2" l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8" i="2" l="1"/>
</calcChain>
</file>

<file path=xl/sharedStrings.xml><?xml version="1.0" encoding="utf-8"?>
<sst xmlns="http://schemas.openxmlformats.org/spreadsheetml/2006/main" count="50" uniqueCount="35">
  <si>
    <t>Planilha Sintética Simples</t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</si>
  <si>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</si>
  <si>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</si>
  <si>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</si>
  <si>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</si>
  <si>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</si>
  <si>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</si>
  <si>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</si>
  <si>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</si>
  <si>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</si>
  <si>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</si>
  <si>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</si>
  <si>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>Composição</t>
  </si>
  <si>
    <t>SINAPI</t>
  </si>
  <si>
    <t>ENGENHEIRO CIVIL DE OBRA JUNIOR COM ENCARGOS COMPLEMENTARES</t>
  </si>
  <si>
    <t>H</t>
  </si>
  <si>
    <t>LOTE 2 - FISCALIZAÇÃO UBS PORTE III</t>
  </si>
  <si>
    <t>AUXÍLIO À FISCALIZAÇÃO DE OBRA</t>
  </si>
  <si>
    <t>BDI Padrão:</t>
  </si>
  <si>
    <t>Não Desonerado</t>
  </si>
  <si>
    <r>
      <rPr>
        <b/>
        <sz val="10"/>
        <color rgb="FF000000"/>
        <rFont val="Calibri"/>
        <family val="2"/>
      </rPr>
      <t xml:space="preserve">Obra: </t>
    </r>
    <r>
      <rPr>
        <sz val="10"/>
        <color rgb="FF000000"/>
        <rFont val="Calibri"/>
        <family val="2"/>
      </rPr>
      <t>CONSTRUÇÃO DE UBS PORTE 3 - BERTO CÍRIO</t>
    </r>
  </si>
  <si>
    <r>
      <rPr>
        <b/>
        <sz val="10"/>
        <color rgb="FF000000"/>
        <rFont val="Calibri"/>
        <family val="2"/>
      </rPr>
      <t xml:space="preserve">Bancos: </t>
    </r>
    <r>
      <rPr>
        <sz val="10"/>
        <color rgb="FF000000"/>
        <rFont val="Calibri"/>
        <family val="2"/>
      </rPr>
      <t>SINAPI: RS 4/2025</t>
    </r>
    <r>
      <rPr>
        <b/>
        <sz val="10"/>
        <color rgb="FF000000"/>
        <rFont val="Calibri"/>
        <family val="2"/>
      </rPr>
      <t xml:space="preserve">, </t>
    </r>
    <r>
      <rPr>
        <sz val="10"/>
        <color rgb="FF000000"/>
        <rFont val="Calibri"/>
        <family val="2"/>
      </rPr>
      <t>SEINFRA: CE 10/2023, SETOP: CENTRAL 10/2023, EDUCACAO-SP: SP 1/2025, SICRO3: RS 1/2025, SIURB: SP 1/2025, EMOP: RJ 3/2025                                                                                       OBRAS-SP: SP 2/2025, DER-ES-EDIFICA: ES 2/2025, SUDECAP: BH 1/2025, ORSE: SE 3/2025, SBC 4/2025</t>
    </r>
  </si>
  <si>
    <t>Mensalista: 69,95%</t>
  </si>
  <si>
    <t xml:space="preserve">Encargos Sociais Horista: 112,84% </t>
  </si>
  <si>
    <t>A</t>
  </si>
  <si>
    <t>TOTAL LOTE 2</t>
  </si>
  <si>
    <t>CRONOGRAMA FÍSICO-FINANCEIRO</t>
  </si>
  <si>
    <t>ITEM</t>
  </si>
  <si>
    <t>DESCRIÇÃO DOS SERVIÇOS</t>
  </si>
  <si>
    <t>VALOR (R$)</t>
  </si>
  <si>
    <t>Valores Totais</t>
  </si>
  <si>
    <t>ACUMULADO</t>
  </si>
  <si>
    <t>LOTE 2 - FISCALIZAÇÃO UBS PORTE 1</t>
  </si>
  <si>
    <t>FISCALIZAÇÃO DE OBRAS</t>
  </si>
  <si>
    <t>Construção de UBS TIPO 3 - Bairro Berto Círio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</si>
</sst>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\ * #,##0.000_-;\-&quot;R$&quot;\ * #,##0.000_-;_-&quot;R$&quot;\ * &quot;-&quot;??_-;_-@_-"/>
  </numFmts>
  <fonts count="16" x14ac:knownFonts="1">
    <font>
      <sz val="11"/>
      <color rgb="FF000000"/>
      <name val="Calibri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1EA8D"/>
        <bgColor rgb="FF000000"/>
      </patternFill>
    </fill>
    <fill>
      <patternFill patternType="solid">
        <fgColor rgb="FFF1EA8D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/>
    <xf numFmtId="44" fontId="3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right" vertical="center"/>
    </xf>
    <xf numFmtId="44" fontId="1" fillId="0" borderId="0" xfId="1" applyFont="1" applyAlignment="1">
      <alignment horizontal="right" vertical="center"/>
    </xf>
    <xf numFmtId="44" fontId="9" fillId="0" borderId="0" xfId="1" applyFont="1" applyAlignment="1">
      <alignment horizontal="right" vertical="center"/>
    </xf>
    <xf numFmtId="0" fontId="3" fillId="2" borderId="1" xfId="3" applyFont="1" applyFill="1" applyBorder="1" applyAlignment="1">
      <alignment horizontal="center" vertical="center" wrapText="1"/>
    </xf>
    <xf numFmtId="164" fontId="3" fillId="2" borderId="2" xfId="3" applyNumberFormat="1" applyFont="1" applyFill="1" applyBorder="1" applyAlignment="1">
      <alignment vertical="center" wrapText="1"/>
    </xf>
    <xf numFmtId="0" fontId="3" fillId="2" borderId="2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13" fillId="2" borderId="0" xfId="3" applyFont="1" applyFill="1" applyAlignment="1">
      <alignment vertical="center" wrapText="1"/>
    </xf>
    <xf numFmtId="0" fontId="9" fillId="2" borderId="0" xfId="3" applyFont="1" applyFill="1" applyAlignment="1">
      <alignment vertical="center" wrapText="1"/>
    </xf>
    <xf numFmtId="0" fontId="3" fillId="2" borderId="0" xfId="3" applyFont="1" applyFill="1" applyAlignment="1">
      <alignment vertical="center" wrapText="1"/>
    </xf>
    <xf numFmtId="0" fontId="13" fillId="2" borderId="0" xfId="3" applyFont="1" applyFill="1" applyAlignment="1">
      <alignment horizontal="left" vertical="center" wrapText="1"/>
    </xf>
    <xf numFmtId="10" fontId="4" fillId="7" borderId="9" xfId="2" applyNumberFormat="1" applyFont="1" applyFill="1" applyBorder="1" applyAlignment="1">
      <alignment horizontal="center" vertical="center"/>
    </xf>
    <xf numFmtId="10" fontId="4" fillId="7" borderId="19" xfId="2" applyNumberFormat="1" applyFont="1" applyFill="1" applyBorder="1" applyAlignment="1">
      <alignment horizontal="center" vertical="center"/>
    </xf>
    <xf numFmtId="164" fontId="4" fillId="0" borderId="24" xfId="3" applyNumberFormat="1" applyFont="1" applyBorder="1" applyAlignment="1">
      <alignment vertical="center"/>
    </xf>
    <xf numFmtId="44" fontId="4" fillId="0" borderId="25" xfId="3" applyNumberFormat="1" applyFont="1" applyBorder="1" applyAlignment="1">
      <alignment vertical="center"/>
    </xf>
    <xf numFmtId="0" fontId="3" fillId="2" borderId="2" xfId="3" applyFont="1" applyFill="1" applyBorder="1" applyAlignment="1">
      <alignment horizontal="left" vertical="center" wrapText="1"/>
    </xf>
    <xf numFmtId="0" fontId="3" fillId="0" borderId="0" xfId="3" applyFont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5" xfId="3" applyFont="1" applyBorder="1" applyAlignment="1">
      <alignment vertical="center"/>
    </xf>
    <xf numFmtId="0" fontId="4" fillId="7" borderId="13" xfId="3" applyFont="1" applyFill="1" applyBorder="1" applyAlignment="1">
      <alignment horizontal="center" vertical="center"/>
    </xf>
    <xf numFmtId="0" fontId="4" fillId="7" borderId="14" xfId="3" applyFont="1" applyFill="1" applyBorder="1" applyAlignment="1">
      <alignment horizontal="left" vertical="center"/>
    </xf>
    <xf numFmtId="164" fontId="4" fillId="7" borderId="14" xfId="3" applyNumberFormat="1" applyFont="1" applyFill="1" applyBorder="1" applyAlignment="1">
      <alignment horizontal="center" vertical="center"/>
    </xf>
    <xf numFmtId="0" fontId="4" fillId="7" borderId="14" xfId="3" applyFont="1" applyFill="1" applyBorder="1" applyAlignment="1">
      <alignment horizontal="center" vertical="center"/>
    </xf>
    <xf numFmtId="0" fontId="4" fillId="7" borderId="15" xfId="3" applyFont="1" applyFill="1" applyBorder="1" applyAlignment="1">
      <alignment horizontal="center" vertical="center"/>
    </xf>
    <xf numFmtId="0" fontId="4" fillId="7" borderId="16" xfId="3" applyFont="1" applyFill="1" applyBorder="1" applyAlignment="1">
      <alignment horizontal="center" vertical="center"/>
    </xf>
    <xf numFmtId="0" fontId="3" fillId="0" borderId="17" xfId="3" applyFont="1" applyBorder="1" applyAlignment="1">
      <alignment horizontal="center" vertical="center"/>
    </xf>
    <xf numFmtId="0" fontId="3" fillId="0" borderId="9" xfId="3" applyFont="1" applyBorder="1" applyAlignment="1">
      <alignment horizontal="left" vertical="center"/>
    </xf>
    <xf numFmtId="164" fontId="3" fillId="0" borderId="9" xfId="3" applyNumberFormat="1" applyFont="1" applyBorder="1" applyAlignment="1">
      <alignment horizontal="center" vertical="center"/>
    </xf>
    <xf numFmtId="10" fontId="3" fillId="0" borderId="9" xfId="3" applyNumberFormat="1" applyFont="1" applyBorder="1" applyAlignment="1">
      <alignment horizontal="center" vertical="center"/>
    </xf>
    <xf numFmtId="44" fontId="3" fillId="0" borderId="9" xfId="3" applyNumberFormat="1" applyFont="1" applyBorder="1" applyAlignment="1">
      <alignment horizontal="center" vertical="center"/>
    </xf>
    <xf numFmtId="44" fontId="3" fillId="0" borderId="18" xfId="3" applyNumberFormat="1" applyFont="1" applyBorder="1" applyAlignment="1">
      <alignment horizontal="center" vertical="center"/>
    </xf>
    <xf numFmtId="0" fontId="3" fillId="0" borderId="9" xfId="3" applyFont="1" applyBorder="1" applyAlignment="1">
      <alignment vertical="center"/>
    </xf>
    <xf numFmtId="0" fontId="3" fillId="0" borderId="19" xfId="3" applyFont="1" applyBorder="1" applyAlignment="1">
      <alignment vertical="center"/>
    </xf>
    <xf numFmtId="0" fontId="4" fillId="7" borderId="17" xfId="3" applyFont="1" applyFill="1" applyBorder="1" applyAlignment="1">
      <alignment horizontal="center" vertical="center"/>
    </xf>
    <xf numFmtId="0" fontId="4" fillId="7" borderId="9" xfId="3" applyFont="1" applyFill="1" applyBorder="1" applyAlignment="1">
      <alignment horizontal="left" vertical="center"/>
    </xf>
    <xf numFmtId="44" fontId="4" fillId="7" borderId="9" xfId="4" applyFont="1" applyFill="1" applyBorder="1" applyAlignment="1">
      <alignment horizontal="center" vertical="center"/>
    </xf>
    <xf numFmtId="44" fontId="3" fillId="0" borderId="0" xfId="3" applyNumberFormat="1" applyFont="1" applyAlignment="1">
      <alignment vertical="center"/>
    </xf>
    <xf numFmtId="0" fontId="4" fillId="0" borderId="20" xfId="3" applyFont="1" applyBorder="1" applyAlignment="1">
      <alignment horizontal="center" vertical="center"/>
    </xf>
    <xf numFmtId="0" fontId="4" fillId="0" borderId="21" xfId="3" applyFont="1" applyBorder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left" vertical="center"/>
    </xf>
    <xf numFmtId="164" fontId="3" fillId="0" borderId="0" xfId="3" applyNumberFormat="1" applyFont="1" applyAlignment="1">
      <alignment vertical="center"/>
    </xf>
    <xf numFmtId="44" fontId="4" fillId="0" borderId="23" xfId="3" applyNumberFormat="1" applyFont="1" applyBorder="1" applyAlignment="1">
      <alignment vertical="center"/>
    </xf>
    <xf numFmtId="10" fontId="3" fillId="0" borderId="0" xfId="3" applyNumberFormat="1" applyFont="1" applyAlignment="1">
      <alignment vertical="center"/>
    </xf>
    <xf numFmtId="44" fontId="3" fillId="0" borderId="21" xfId="0" applyNumberFormat="1" applyFont="1" applyBorder="1" applyAlignment="1">
      <alignment vertical="center"/>
    </xf>
    <xf numFmtId="44" fontId="3" fillId="0" borderId="22" xfId="0" applyNumberFormat="1" applyFont="1" applyBorder="1" applyAlignment="1">
      <alignment vertical="center"/>
    </xf>
    <xf numFmtId="44" fontId="4" fillId="8" borderId="26" xfId="3" applyNumberFormat="1" applyFont="1" applyFill="1" applyBorder="1" applyAlignment="1">
      <alignment vertical="center"/>
    </xf>
    <xf numFmtId="44" fontId="4" fillId="0" borderId="3" xfId="3" applyNumberFormat="1" applyFont="1" applyBorder="1" applyAlignment="1">
      <alignment vertical="center"/>
    </xf>
    <xf numFmtId="44" fontId="4" fillId="0" borderId="27" xfId="3" applyNumberFormat="1" applyFont="1" applyBorder="1" applyAlignment="1">
      <alignment vertical="center"/>
    </xf>
    <xf numFmtId="164" fontId="4" fillId="0" borderId="21" xfId="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6" borderId="10" xfId="3" applyFont="1" applyFill="1" applyBorder="1" applyAlignment="1">
      <alignment horizontal="center" vertical="center" wrapText="1"/>
    </xf>
    <xf numFmtId="0" fontId="10" fillId="6" borderId="11" xfId="3" applyFont="1" applyFill="1" applyBorder="1" applyAlignment="1">
      <alignment horizontal="center" vertical="center" wrapText="1"/>
    </xf>
    <xf numFmtId="0" fontId="10" fillId="6" borderId="12" xfId="3" applyFont="1" applyFill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10" fillId="2" borderId="0" xfId="3" applyFont="1" applyFill="1" applyAlignment="1">
      <alignment horizontal="center" vertical="center" wrapText="1"/>
    </xf>
    <xf numFmtId="0" fontId="9" fillId="2" borderId="0" xfId="3" applyFont="1" applyFill="1" applyAlignment="1">
      <alignment vertical="center" wrapText="1"/>
    </xf>
    <xf numFmtId="0" fontId="13" fillId="2" borderId="0" xfId="3" applyFont="1" applyFill="1" applyAlignment="1">
      <alignment horizontal="left" vertical="center" wrapText="1"/>
    </xf>
    <xf numFmtId="0" fontId="9" fillId="2" borderId="0" xfId="3" applyFont="1" applyFill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 wrapText="1"/>
      <protection locked="0"/>
    </xf>
    <xf numFmtId="44" fontId="0" fillId="2" borderId="0" xfId="1" applyFont="1" applyFill="1" applyBorder="1" applyAlignment="1" applyProtection="1">
      <alignment horizontal="left" vertical="center"/>
      <protection locked="0"/>
    </xf>
    <xf numFmtId="44" fontId="6" fillId="2" borderId="0" xfId="1" applyFont="1" applyFill="1" applyBorder="1" applyAlignment="1" applyProtection="1">
      <alignment horizontal="left" vertical="center"/>
      <protection locked="0"/>
    </xf>
    <xf numFmtId="10" fontId="5" fillId="9" borderId="5" xfId="2" applyNumberFormat="1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0" xfId="0" applyFont="1" applyFill="1" applyAlignment="1" applyProtection="1">
      <alignment horizontal="left" vertical="center"/>
      <protection locked="0"/>
    </xf>
    <xf numFmtId="44" fontId="5" fillId="2" borderId="0" xfId="1" applyFont="1" applyFill="1" applyBorder="1" applyAlignment="1" applyProtection="1">
      <alignment horizontal="left" vertical="top"/>
      <protection locked="0"/>
    </xf>
    <xf numFmtId="44" fontId="7" fillId="2" borderId="5" xfId="1" applyFont="1" applyFill="1" applyBorder="1" applyAlignment="1" applyProtection="1">
      <alignment vertical="center"/>
      <protection locked="0"/>
    </xf>
    <xf numFmtId="0" fontId="11" fillId="2" borderId="6" xfId="0" applyFont="1" applyFill="1" applyBorder="1" applyAlignment="1" applyProtection="1">
      <alignment horizontal="left" vertical="center" wrapText="1"/>
      <protection locked="0"/>
    </xf>
    <xf numFmtId="0" fontId="11" fillId="2" borderId="7" xfId="0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44" fontId="0" fillId="2" borderId="7" xfId="1" applyFont="1" applyFill="1" applyBorder="1" applyAlignment="1" applyProtection="1">
      <alignment horizontal="left" vertical="center"/>
      <protection locked="0"/>
    </xf>
    <xf numFmtId="44" fontId="6" fillId="2" borderId="7" xfId="1" applyFont="1" applyFill="1" applyBorder="1" applyAlignment="1" applyProtection="1">
      <alignment wrapText="1"/>
      <protection locked="0"/>
    </xf>
    <xf numFmtId="44" fontId="8" fillId="2" borderId="8" xfId="1" applyFont="1" applyFill="1" applyBorder="1" applyAlignment="1" applyProtection="1">
      <alignment horizontal="left"/>
      <protection locked="0"/>
    </xf>
    <xf numFmtId="44" fontId="0" fillId="10" borderId="9" xfId="1" applyFont="1" applyFill="1" applyBorder="1" applyAlignment="1" applyProtection="1">
      <alignment horizontal="right" vertical="center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vertical="center" wrapText="1"/>
    </xf>
    <xf numFmtId="44" fontId="0" fillId="0" borderId="9" xfId="1" applyFont="1" applyBorder="1" applyAlignment="1" applyProtection="1">
      <alignment horizontal="right" vertical="center"/>
    </xf>
    <xf numFmtId="44" fontId="9" fillId="0" borderId="9" xfId="1" applyFont="1" applyBorder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vertical="center"/>
    </xf>
    <xf numFmtId="44" fontId="0" fillId="2" borderId="0" xfId="1" applyFont="1" applyFill="1" applyAlignment="1" applyProtection="1">
      <alignment horizontal="right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vertical="center" wrapText="1"/>
    </xf>
    <xf numFmtId="0" fontId="0" fillId="3" borderId="9" xfId="0" applyFill="1" applyBorder="1" applyAlignment="1" applyProtection="1">
      <alignment horizontal="left" vertical="center"/>
    </xf>
    <xf numFmtId="44" fontId="0" fillId="3" borderId="9" xfId="1" applyFont="1" applyFill="1" applyBorder="1" applyAlignment="1" applyProtection="1">
      <alignment horizontal="left" vertical="center"/>
    </xf>
    <xf numFmtId="44" fontId="0" fillId="3" borderId="9" xfId="1" applyFont="1" applyFill="1" applyBorder="1" applyAlignment="1" applyProtection="1">
      <alignment horizontal="right" vertical="center"/>
    </xf>
    <xf numFmtId="0" fontId="9" fillId="5" borderId="9" xfId="0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9" xfId="0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vertical="center" wrapText="1"/>
    </xf>
    <xf numFmtId="0" fontId="9" fillId="4" borderId="9" xfId="0" applyFont="1" applyFill="1" applyBorder="1" applyAlignment="1" applyProtection="1">
      <alignment horizontal="right" vertical="center" wrapText="1"/>
    </xf>
    <xf numFmtId="4" fontId="9" fillId="4" borderId="9" xfId="0" applyNumberFormat="1" applyFont="1" applyFill="1" applyBorder="1" applyAlignment="1" applyProtection="1">
      <alignment horizontal="right" vertical="center" wrapText="1"/>
    </xf>
    <xf numFmtId="44" fontId="9" fillId="4" borderId="9" xfId="1" applyFont="1" applyFill="1" applyBorder="1" applyAlignment="1" applyProtection="1">
      <alignment horizontal="right" vertical="center"/>
    </xf>
  </cellXfs>
  <cellStyles count="5">
    <cellStyle name="Moeda" xfId="1" builtinId="4"/>
    <cellStyle name="Moeda 2" xfId="4" xr:uid="{CE3CAF67-2CD6-4A26-8755-A762C71053A9}"/>
    <cellStyle name="Normal" xfId="0" builtinId="0"/>
    <cellStyle name="Normal 2" xfId="3" xr:uid="{0C75BB8E-0F48-4044-84F3-8EED214E3924}"/>
    <cellStyle name="Porcentagem" xfId="2" builtinId="5"/>
  </cellStyles>
  <dxfs count="0"/>
  <tableStyles count="0" defaultTableStyle="TableStyleMedium9"/>
  <colors>
    <mruColors>
      <color rgb="FFE4E4E4"/>
      <color rgb="FFD5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86866</xdr:colOff>
      <xdr:row>0</xdr:row>
      <xdr:rowOff>74520</xdr:rowOff>
    </xdr:from>
    <xdr:ext cx="640396" cy="70248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6866" y="74520"/>
          <a:ext cx="640396" cy="702488"/>
        </a:xfrm>
        <a:prstGeom prst="rect">
          <a:avLst/>
        </a:prstGeom>
      </xdr:spPr>
    </xdr:pic>
    <xdr:clientData/>
  </xdr:oneCellAnchor>
  <xdr:oneCellAnchor>
    <xdr:from>
      <xdr:col>0</xdr:col>
      <xdr:colOff>789454</xdr:colOff>
      <xdr:row>0</xdr:row>
      <xdr:rowOff>166408</xdr:rowOff>
    </xdr:from>
    <xdr:ext cx="3514725" cy="55245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69911919-1BF0-4007-816E-1E1CE56DC368}"/>
            </a:ext>
          </a:extLst>
        </xdr:cNvPr>
        <xdr:cNvSpPr txBox="1"/>
      </xdr:nvSpPr>
      <xdr:spPr>
        <a:xfrm>
          <a:off x="789454" y="166408"/>
          <a:ext cx="3514725" cy="55245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ESTADO DO RIO GRANDE DO SUL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NOVA SANTA RITA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Desenvolvimento Urbano - SMDU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156882</xdr:colOff>
      <xdr:row>0</xdr:row>
      <xdr:rowOff>89646</xdr:rowOff>
    </xdr:from>
    <xdr:ext cx="640396" cy="702488"/>
    <xdr:pic>
      <xdr:nvPicPr>
        <xdr:cNvPr id="4" name="Imagem 3">
          <a:extLst>
            <a:ext uri="{FF2B5EF4-FFF2-40B4-BE49-F238E27FC236}">
              <a16:creationId xmlns:a16="http://schemas.microsoft.com/office/drawing/2014/main" id="{6A8227CD-5203-49C0-8EAD-5E5E2BCB5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762000" y="89646"/>
          <a:ext cx="640396" cy="702488"/>
        </a:xfrm>
        <a:prstGeom prst="rect">
          <a:avLst/>
        </a:prstGeom>
      </xdr:spPr>
    </xdr:pic>
    <xdr:clientData/>
  </xdr:oneCellAnchor>
  <xdr:oneCellAnchor>
    <xdr:from>
      <xdr:col>2</xdr:col>
      <xdr:colOff>153500</xdr:colOff>
      <xdr:row>1</xdr:row>
      <xdr:rowOff>2241</xdr:rowOff>
    </xdr:from>
    <xdr:ext cx="3970265" cy="55245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4A89A0AE-14EA-44A4-AC18-EED1207A38BD}"/>
            </a:ext>
          </a:extLst>
        </xdr:cNvPr>
        <xdr:cNvSpPr txBox="1"/>
      </xdr:nvSpPr>
      <xdr:spPr>
        <a:xfrm>
          <a:off x="1453382" y="192741"/>
          <a:ext cx="3970265" cy="55245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ESTADO DO RIO GRANDE DO SUL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NOVA SANTA RITA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Desenvolvimento Urbano - SMDU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zoomScale="85" zoomScaleNormal="85" workbookViewId="0">
      <pane ySplit="8" topLeftCell="A9" activePane="bottomLeft" state="frozen"/>
      <selection pane="bottomLeft" activeCell="K4" sqref="K4"/>
    </sheetView>
  </sheetViews>
  <sheetFormatPr defaultRowHeight="15" x14ac:dyDescent="0.25"/>
  <cols>
    <col min="1" max="1" width="20" style="3" customWidth="1"/>
    <col min="2" max="2" width="13" style="3" hidden="1" customWidth="1"/>
    <col min="3" max="3" width="13" style="55" customWidth="1"/>
    <col min="4" max="4" width="13" style="3" customWidth="1"/>
    <col min="5" max="5" width="80" style="1" customWidth="1"/>
    <col min="6" max="7" width="10" style="3" customWidth="1"/>
    <col min="8" max="8" width="14.5703125" style="4" customWidth="1"/>
    <col min="9" max="9" width="17.5703125" style="4" customWidth="1"/>
    <col min="10" max="10" width="17" style="4" hidden="1" customWidth="1"/>
    <col min="11" max="11" width="20.7109375" style="4" customWidth="1"/>
    <col min="13" max="13" width="19" style="3" customWidth="1"/>
    <col min="14" max="14" width="12.28515625" customWidth="1"/>
    <col min="15" max="15" width="12.140625" customWidth="1"/>
    <col min="16" max="16" width="17.42578125" customWidth="1"/>
    <col min="17" max="17" width="14.28515625" customWidth="1"/>
  </cols>
  <sheetData>
    <row r="1" spans="1:11" x14ac:dyDescent="0.25">
      <c r="A1" s="65"/>
      <c r="B1" s="66"/>
      <c r="C1" s="66"/>
      <c r="D1" s="66"/>
      <c r="E1" s="66"/>
      <c r="F1" s="66"/>
      <c r="G1" s="66"/>
      <c r="H1" s="66"/>
      <c r="I1" s="66"/>
      <c r="J1" s="66"/>
      <c r="K1" s="67"/>
    </row>
    <row r="2" spans="1:11" x14ac:dyDescent="0.25">
      <c r="A2" s="68"/>
      <c r="B2" s="69"/>
      <c r="C2" s="69"/>
      <c r="D2" s="69"/>
      <c r="E2" s="69"/>
      <c r="F2" s="69"/>
      <c r="G2" s="69"/>
      <c r="H2" s="69"/>
      <c r="I2" s="69"/>
      <c r="J2" s="69"/>
      <c r="K2" s="70"/>
    </row>
    <row r="3" spans="1:11" ht="33" customHeight="1" x14ac:dyDescent="0.25">
      <c r="A3" s="68"/>
      <c r="B3" s="69"/>
      <c r="C3" s="69"/>
      <c r="D3" s="69"/>
      <c r="E3" s="69"/>
      <c r="F3" s="69"/>
      <c r="G3" s="69"/>
      <c r="H3" s="69"/>
      <c r="I3" s="69"/>
      <c r="J3" s="69"/>
      <c r="K3" s="70"/>
    </row>
    <row r="4" spans="1:11" ht="15" customHeight="1" x14ac:dyDescent="0.25">
      <c r="A4" s="71" t="s">
        <v>20</v>
      </c>
      <c r="B4" s="72"/>
      <c r="C4" s="73"/>
      <c r="D4" s="72"/>
      <c r="E4" s="72"/>
      <c r="F4" s="72"/>
      <c r="G4" s="72"/>
      <c r="H4" s="74"/>
      <c r="I4" s="75" t="s">
        <v>18</v>
      </c>
      <c r="J4" s="75" t="s">
        <v>18</v>
      </c>
      <c r="K4" s="76"/>
    </row>
    <row r="5" spans="1:11" ht="25.5" customHeight="1" x14ac:dyDescent="0.25">
      <c r="A5" s="77" t="s">
        <v>21</v>
      </c>
      <c r="B5" s="78"/>
      <c r="C5" s="78"/>
      <c r="D5" s="78"/>
      <c r="E5" s="78"/>
      <c r="F5" s="78"/>
      <c r="G5" s="78"/>
      <c r="H5" s="74"/>
      <c r="I5" s="79" t="s">
        <v>19</v>
      </c>
      <c r="J5" s="75"/>
      <c r="K5" s="80"/>
    </row>
    <row r="6" spans="1:11" ht="26.25" customHeight="1" thickBot="1" x14ac:dyDescent="0.3">
      <c r="A6" s="81" t="s">
        <v>0</v>
      </c>
      <c r="B6" s="82"/>
      <c r="C6" s="82"/>
      <c r="D6" s="82"/>
      <c r="E6" s="83"/>
      <c r="F6" s="84"/>
      <c r="G6" s="84"/>
      <c r="H6" s="85"/>
      <c r="I6" s="86" t="s">
        <v>23</v>
      </c>
      <c r="J6" s="86" t="s">
        <v>23</v>
      </c>
      <c r="K6" s="87" t="s">
        <v>22</v>
      </c>
    </row>
    <row r="7" spans="1:11" ht="18" customHeight="1" x14ac:dyDescent="0.25">
      <c r="A7" s="94"/>
      <c r="B7" s="94"/>
      <c r="C7" s="95"/>
      <c r="D7" s="94"/>
      <c r="E7" s="96"/>
      <c r="F7" s="94"/>
      <c r="G7" s="94"/>
      <c r="H7" s="97"/>
      <c r="I7" s="97"/>
      <c r="J7" s="97"/>
      <c r="K7" s="97"/>
    </row>
    <row r="8" spans="1:11" ht="19.5" customHeight="1" x14ac:dyDescent="0.25">
      <c r="A8" s="98" t="s">
        <v>1</v>
      </c>
      <c r="B8" s="98" t="s">
        <v>2</v>
      </c>
      <c r="C8" s="99" t="s">
        <v>3</v>
      </c>
      <c r="D8" s="98" t="s">
        <v>4</v>
      </c>
      <c r="E8" s="100" t="s">
        <v>5</v>
      </c>
      <c r="F8" s="101" t="s">
        <v>6</v>
      </c>
      <c r="G8" s="101" t="s">
        <v>7</v>
      </c>
      <c r="H8" s="102" t="s">
        <v>8</v>
      </c>
      <c r="I8" s="102" t="s">
        <v>9</v>
      </c>
      <c r="J8" s="103" t="s">
        <v>10</v>
      </c>
      <c r="K8" s="102" t="s">
        <v>11</v>
      </c>
    </row>
    <row r="9" spans="1:11" x14ac:dyDescent="0.25">
      <c r="A9" s="89"/>
      <c r="B9" s="89"/>
      <c r="C9" s="90"/>
      <c r="D9" s="89"/>
      <c r="E9" s="91"/>
      <c r="F9" s="89"/>
      <c r="G9" s="89"/>
      <c r="H9" s="92"/>
      <c r="I9" s="92"/>
      <c r="J9" s="92"/>
      <c r="K9" s="92"/>
    </row>
    <row r="10" spans="1:11" ht="24.95" customHeight="1" x14ac:dyDescent="0.25">
      <c r="A10" s="104" t="s">
        <v>16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</row>
    <row r="11" spans="1:11" x14ac:dyDescent="0.25">
      <c r="A11" s="89"/>
      <c r="B11" s="89"/>
      <c r="C11" s="90"/>
      <c r="D11" s="89"/>
      <c r="E11" s="91"/>
      <c r="F11" s="89"/>
      <c r="G11" s="89"/>
      <c r="H11" s="92"/>
      <c r="I11" s="92"/>
      <c r="J11" s="92"/>
      <c r="K11" s="92"/>
    </row>
    <row r="12" spans="1:11" ht="19.5" customHeight="1" x14ac:dyDescent="0.25">
      <c r="A12" s="98" t="s">
        <v>1</v>
      </c>
      <c r="B12" s="98" t="s">
        <v>2</v>
      </c>
      <c r="C12" s="99" t="s">
        <v>3</v>
      </c>
      <c r="D12" s="98" t="s">
        <v>4</v>
      </c>
      <c r="E12" s="100" t="s">
        <v>5</v>
      </c>
      <c r="F12" s="101" t="s">
        <v>6</v>
      </c>
      <c r="G12" s="101" t="s">
        <v>7</v>
      </c>
      <c r="H12" s="102" t="s">
        <v>8</v>
      </c>
      <c r="I12" s="102" t="s">
        <v>9</v>
      </c>
      <c r="J12" s="103" t="s">
        <v>10</v>
      </c>
      <c r="K12" s="102" t="s">
        <v>11</v>
      </c>
    </row>
    <row r="13" spans="1:11" ht="24.95" customHeight="1" x14ac:dyDescent="0.25">
      <c r="A13" s="105" t="s">
        <v>24</v>
      </c>
      <c r="B13" s="105"/>
      <c r="C13" s="106"/>
      <c r="D13" s="105"/>
      <c r="E13" s="107" t="s">
        <v>17</v>
      </c>
      <c r="F13" s="108"/>
      <c r="G13" s="108"/>
      <c r="H13" s="109"/>
      <c r="I13" s="109"/>
      <c r="J13" s="109"/>
      <c r="K13" s="110">
        <f>K14</f>
        <v>0</v>
      </c>
    </row>
    <row r="14" spans="1:11" x14ac:dyDescent="0.25">
      <c r="A14" s="89">
        <v>1</v>
      </c>
      <c r="B14" s="89" t="s">
        <v>12</v>
      </c>
      <c r="C14" s="90" t="s">
        <v>13</v>
      </c>
      <c r="D14" s="89">
        <v>90777</v>
      </c>
      <c r="E14" s="91" t="s">
        <v>14</v>
      </c>
      <c r="F14" s="89" t="s">
        <v>15</v>
      </c>
      <c r="G14" s="89">
        <v>208</v>
      </c>
      <c r="H14" s="88"/>
      <c r="I14" s="92">
        <f t="shared" ref="I14" si="0">ROUND(H14*(1+$K$4),2)</f>
        <v>0</v>
      </c>
      <c r="J14" s="92">
        <f t="shared" ref="J14" si="1">ROUND(G14*H14,2)</f>
        <v>0</v>
      </c>
      <c r="K14" s="92">
        <f t="shared" ref="K14" si="2">ROUND(G14*I14,2)</f>
        <v>0</v>
      </c>
    </row>
    <row r="15" spans="1:11" x14ac:dyDescent="0.25">
      <c r="A15" s="89"/>
      <c r="B15" s="89"/>
      <c r="C15" s="90"/>
      <c r="D15" s="89"/>
      <c r="E15" s="91"/>
      <c r="F15" s="89"/>
      <c r="G15" s="89"/>
      <c r="H15" s="92"/>
      <c r="I15" s="92"/>
      <c r="J15" s="92"/>
      <c r="K15" s="92"/>
    </row>
    <row r="16" spans="1:11" ht="15.75" x14ac:dyDescent="0.25">
      <c r="A16" s="89"/>
      <c r="B16" s="89"/>
      <c r="C16" s="90"/>
      <c r="D16" s="89"/>
      <c r="E16" s="91"/>
      <c r="F16" s="89"/>
      <c r="G16" s="89"/>
      <c r="H16" s="92"/>
      <c r="I16" s="93" t="s">
        <v>25</v>
      </c>
      <c r="J16" s="93" t="s">
        <v>25</v>
      </c>
      <c r="K16" s="93">
        <f>K13</f>
        <v>0</v>
      </c>
    </row>
    <row r="17" spans="5:11" x14ac:dyDescent="0.25">
      <c r="E17" s="2"/>
    </row>
    <row r="18" spans="5:11" x14ac:dyDescent="0.25">
      <c r="E18" s="2"/>
    </row>
    <row r="19" spans="5:11" ht="18" customHeight="1" x14ac:dyDescent="0.25">
      <c r="E19" s="2"/>
      <c r="I19" s="6"/>
      <c r="J19" s="5"/>
      <c r="K19" s="5"/>
    </row>
    <row r="20" spans="5:11" ht="18" customHeight="1" x14ac:dyDescent="0.25"/>
  </sheetData>
  <sheetProtection algorithmName="SHA-512" hashValue="/6ip0/dHqGOHTQcCJF4kj8x39FRIGKI9Cn1Oo6EK/Xu1sxGyRDP2x6jmuQYoY9nJcMoc7/49XHvYZ3avVrbNrA==" saltValue="ZAZSfdvegUGjjX9rbvLGLQ==" spinCount="100000" sheet="1" objects="1" scenarios="1" selectLockedCells="1"/>
  <autoFilter ref="A8:K8" xr:uid="{00000000-0009-0000-0000-000000000000}"/>
  <mergeCells count="5">
    <mergeCell ref="F13:J13"/>
    <mergeCell ref="A10:K10"/>
    <mergeCell ref="A1:K3"/>
    <mergeCell ref="A5:G5"/>
    <mergeCell ref="A6:D6"/>
  </mergeCells>
  <pageMargins left="0.23622047244094491" right="0.23622047244094491" top="0.74803149606299213" bottom="0.74803149606299213" header="0.31496062992125984" footer="0.31496062992125984"/>
  <pageSetup paperSize="9" scale="71" fitToHeight="0" orientation="landscape" horizontalDpi="0" verticalDpi="0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A6B6C-3430-48E1-BC7E-C6801F19D15D}">
  <sheetPr>
    <pageSetUpPr fitToPage="1"/>
  </sheetPr>
  <dimension ref="B1:Q13"/>
  <sheetViews>
    <sheetView zoomScale="85" zoomScaleNormal="85" workbookViewId="0">
      <selection activeCell="N23" sqref="N23"/>
    </sheetView>
  </sheetViews>
  <sheetFormatPr defaultRowHeight="15" x14ac:dyDescent="0.25"/>
  <cols>
    <col min="1" max="1" width="9.140625" style="1"/>
    <col min="2" max="2" width="10.42578125" style="44" customWidth="1"/>
    <col min="3" max="3" width="41.7109375" style="45" customWidth="1"/>
    <col min="4" max="4" width="16.85546875" style="46" customWidth="1"/>
    <col min="5" max="14" width="16.7109375" style="20" customWidth="1"/>
    <col min="15" max="15" width="16.85546875" style="20" bestFit="1" customWidth="1"/>
    <col min="16" max="16" width="16.7109375" style="20" bestFit="1" customWidth="1"/>
    <col min="17" max="17" width="15.85546875" style="20" bestFit="1" customWidth="1"/>
    <col min="18" max="16384" width="9.140625" style="1"/>
  </cols>
  <sheetData>
    <row r="1" spans="2:17" x14ac:dyDescent="0.25">
      <c r="B1" s="7"/>
      <c r="C1" s="19"/>
      <c r="D1" s="8"/>
      <c r="E1" s="9"/>
      <c r="F1" s="9"/>
      <c r="G1" s="9"/>
      <c r="H1" s="9"/>
      <c r="I1" s="9"/>
      <c r="J1" s="9"/>
      <c r="K1" s="9"/>
      <c r="L1" s="9"/>
      <c r="M1" s="9"/>
      <c r="N1" s="9"/>
      <c r="O1" s="21"/>
      <c r="P1" s="22"/>
    </row>
    <row r="2" spans="2:17" ht="18.75" x14ac:dyDescent="0.25">
      <c r="B2" s="10"/>
      <c r="C2" s="14"/>
      <c r="D2" s="12"/>
      <c r="E2" s="61" t="s">
        <v>26</v>
      </c>
      <c r="F2" s="61"/>
      <c r="G2" s="61"/>
      <c r="H2" s="61"/>
      <c r="I2" s="61"/>
      <c r="J2" s="61"/>
      <c r="K2" s="61"/>
      <c r="L2" s="61"/>
      <c r="M2" s="13"/>
      <c r="N2" s="13"/>
      <c r="P2" s="23"/>
    </row>
    <row r="3" spans="2:17" ht="15.75" x14ac:dyDescent="0.25">
      <c r="B3" s="10"/>
      <c r="C3" s="62"/>
      <c r="D3" s="62"/>
      <c r="E3" s="62"/>
      <c r="F3" s="11"/>
      <c r="G3" s="64" t="s">
        <v>34</v>
      </c>
      <c r="H3" s="64"/>
      <c r="I3" s="64"/>
      <c r="J3" s="64"/>
      <c r="K3" s="11"/>
      <c r="L3" s="11"/>
      <c r="M3" s="13"/>
      <c r="N3" s="13"/>
      <c r="P3" s="23"/>
    </row>
    <row r="4" spans="2:17" ht="19.5" thickBot="1" x14ac:dyDescent="0.3">
      <c r="B4" s="10"/>
      <c r="C4" s="63"/>
      <c r="D4" s="63"/>
      <c r="E4" s="61"/>
      <c r="F4" s="61"/>
      <c r="G4" s="61"/>
      <c r="H4" s="61"/>
      <c r="I4" s="61"/>
      <c r="J4" s="61"/>
      <c r="K4" s="61"/>
      <c r="L4" s="61"/>
      <c r="M4" s="13"/>
      <c r="N4" s="13"/>
      <c r="P4" s="23"/>
    </row>
    <row r="5" spans="2:17" ht="19.5" thickBot="1" x14ac:dyDescent="0.3">
      <c r="B5" s="56" t="s">
        <v>32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8"/>
    </row>
    <row r="6" spans="2:17" x14ac:dyDescent="0.25">
      <c r="B6" s="24" t="s">
        <v>27</v>
      </c>
      <c r="C6" s="25" t="s">
        <v>28</v>
      </c>
      <c r="D6" s="26" t="s">
        <v>29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  <c r="J6" s="27">
        <v>6</v>
      </c>
      <c r="K6" s="27">
        <v>7</v>
      </c>
      <c r="L6" s="27">
        <v>8</v>
      </c>
      <c r="M6" s="27">
        <v>9</v>
      </c>
      <c r="N6" s="27">
        <v>10</v>
      </c>
      <c r="O6" s="28">
        <v>11</v>
      </c>
      <c r="P6" s="29">
        <v>12</v>
      </c>
    </row>
    <row r="7" spans="2:17" x14ac:dyDescent="0.25">
      <c r="B7" s="30"/>
      <c r="C7" s="31"/>
      <c r="D7" s="32"/>
      <c r="E7" s="33"/>
      <c r="F7" s="34"/>
      <c r="G7" s="34"/>
      <c r="H7" s="34"/>
      <c r="I7" s="34"/>
      <c r="J7" s="34"/>
      <c r="K7" s="34"/>
      <c r="L7" s="34"/>
      <c r="M7" s="35"/>
      <c r="N7" s="34"/>
      <c r="O7" s="36"/>
      <c r="P7" s="37"/>
    </row>
    <row r="8" spans="2:17" x14ac:dyDescent="0.25">
      <c r="B8" s="38" t="s">
        <v>24</v>
      </c>
      <c r="C8" s="39" t="s">
        <v>33</v>
      </c>
      <c r="D8" s="40">
        <f>Orçamento!$K$13</f>
        <v>0</v>
      </c>
      <c r="E8" s="15">
        <v>8.3500000000000005E-2</v>
      </c>
      <c r="F8" s="15">
        <v>8.3500000000000005E-2</v>
      </c>
      <c r="G8" s="15">
        <v>8.3299999999999999E-2</v>
      </c>
      <c r="H8" s="15">
        <v>8.3299999999999999E-2</v>
      </c>
      <c r="I8" s="15">
        <v>8.3299999999999999E-2</v>
      </c>
      <c r="J8" s="15">
        <v>8.3299999999999999E-2</v>
      </c>
      <c r="K8" s="15">
        <v>8.3299999999999999E-2</v>
      </c>
      <c r="L8" s="15">
        <v>8.3299999999999999E-2</v>
      </c>
      <c r="M8" s="15">
        <v>8.3299999999999999E-2</v>
      </c>
      <c r="N8" s="15">
        <v>8.3299999999999999E-2</v>
      </c>
      <c r="O8" s="15">
        <v>8.3299999999999999E-2</v>
      </c>
      <c r="P8" s="16">
        <v>8.3299999999999999E-2</v>
      </c>
      <c r="Q8" s="48">
        <f>SUM(E8:P8)</f>
        <v>1.0000000000000002</v>
      </c>
    </row>
    <row r="9" spans="2:17" ht="15.75" thickBot="1" x14ac:dyDescent="0.3">
      <c r="B9" s="42"/>
      <c r="C9" s="43"/>
      <c r="D9" s="54"/>
      <c r="E9" s="49">
        <f t="shared" ref="E9:P9" si="0">ROUND(E8*$D$8,2)</f>
        <v>0</v>
      </c>
      <c r="F9" s="49">
        <f t="shared" si="0"/>
        <v>0</v>
      </c>
      <c r="G9" s="49">
        <f t="shared" si="0"/>
        <v>0</v>
      </c>
      <c r="H9" s="49">
        <f t="shared" si="0"/>
        <v>0</v>
      </c>
      <c r="I9" s="49">
        <f t="shared" si="0"/>
        <v>0</v>
      </c>
      <c r="J9" s="49">
        <f t="shared" si="0"/>
        <v>0</v>
      </c>
      <c r="K9" s="49">
        <f t="shared" si="0"/>
        <v>0</v>
      </c>
      <c r="L9" s="49">
        <f t="shared" si="0"/>
        <v>0</v>
      </c>
      <c r="M9" s="49">
        <f t="shared" si="0"/>
        <v>0</v>
      </c>
      <c r="N9" s="49">
        <f t="shared" si="0"/>
        <v>0</v>
      </c>
      <c r="O9" s="49">
        <f t="shared" si="0"/>
        <v>0</v>
      </c>
      <c r="P9" s="50">
        <f t="shared" si="0"/>
        <v>0</v>
      </c>
      <c r="Q9" s="46">
        <f>SUM(E9:P9)</f>
        <v>0</v>
      </c>
    </row>
    <row r="10" spans="2:17" ht="15.75" thickBot="1" x14ac:dyDescent="0.3">
      <c r="Q10" s="46"/>
    </row>
    <row r="11" spans="2:17" ht="15.75" thickBot="1" x14ac:dyDescent="0.3">
      <c r="B11" s="59" t="s">
        <v>30</v>
      </c>
      <c r="C11" s="60"/>
      <c r="D11" s="51">
        <f>D8</f>
        <v>0</v>
      </c>
      <c r="E11" s="47">
        <f>E9</f>
        <v>0</v>
      </c>
      <c r="F11" s="47">
        <f>F9</f>
        <v>0</v>
      </c>
      <c r="G11" s="47">
        <f t="shared" ref="G11:O11" si="1">G9</f>
        <v>0</v>
      </c>
      <c r="H11" s="47">
        <f t="shared" si="1"/>
        <v>0</v>
      </c>
      <c r="I11" s="47">
        <f t="shared" si="1"/>
        <v>0</v>
      </c>
      <c r="J11" s="47">
        <f t="shared" si="1"/>
        <v>0</v>
      </c>
      <c r="K11" s="47">
        <f t="shared" si="1"/>
        <v>0</v>
      </c>
      <c r="L11" s="47">
        <f t="shared" si="1"/>
        <v>0</v>
      </c>
      <c r="M11" s="47">
        <f t="shared" si="1"/>
        <v>0</v>
      </c>
      <c r="N11" s="47">
        <f t="shared" si="1"/>
        <v>0</v>
      </c>
      <c r="O11" s="47">
        <f t="shared" si="1"/>
        <v>0</v>
      </c>
      <c r="P11" s="52">
        <f>P9</f>
        <v>0</v>
      </c>
    </row>
    <row r="12" spans="2:17" ht="15.75" thickBot="1" x14ac:dyDescent="0.3">
      <c r="D12" s="17" t="s">
        <v>31</v>
      </c>
      <c r="E12" s="18">
        <f>E11</f>
        <v>0</v>
      </c>
      <c r="F12" s="18">
        <f>E12+F11</f>
        <v>0</v>
      </c>
      <c r="G12" s="18">
        <f t="shared" ref="G12:P12" si="2">F12+G11</f>
        <v>0</v>
      </c>
      <c r="H12" s="18">
        <f t="shared" si="2"/>
        <v>0</v>
      </c>
      <c r="I12" s="18">
        <f t="shared" si="2"/>
        <v>0</v>
      </c>
      <c r="J12" s="18">
        <f t="shared" si="2"/>
        <v>0</v>
      </c>
      <c r="K12" s="18">
        <f t="shared" si="2"/>
        <v>0</v>
      </c>
      <c r="L12" s="18">
        <f t="shared" si="2"/>
        <v>0</v>
      </c>
      <c r="M12" s="18">
        <f t="shared" si="2"/>
        <v>0</v>
      </c>
      <c r="N12" s="18">
        <f t="shared" si="2"/>
        <v>0</v>
      </c>
      <c r="O12" s="18">
        <f t="shared" si="2"/>
        <v>0</v>
      </c>
      <c r="P12" s="53">
        <f t="shared" si="2"/>
        <v>0</v>
      </c>
    </row>
    <row r="13" spans="2:17" ht="63.75" customHeight="1" x14ac:dyDescent="0.25">
      <c r="N13" s="41"/>
    </row>
  </sheetData>
  <mergeCells count="7">
    <mergeCell ref="B5:P5"/>
    <mergeCell ref="B11:C11"/>
    <mergeCell ref="E2:L2"/>
    <mergeCell ref="C3:E3"/>
    <mergeCell ref="C4:D4"/>
    <mergeCell ref="E4:L4"/>
    <mergeCell ref="G3:J3"/>
  </mergeCells>
  <phoneticPr fontId="15" type="noConversion"/>
  <pageMargins left="0.23622047244094491" right="0.23622047244094491" top="0.59055118110236227" bottom="0.47244094488188981" header="0.31496062992125984" footer="0.31496062992125984"/>
  <pageSetup paperSize="9" scale="52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</vt:lpstr>
      <vt:lpstr>CRONOGRAMA</vt:lpstr>
      <vt:lpstr>CRONOGRAMA!Area_de_impressao</vt:lpstr>
      <vt:lpstr>Orçamento!Area_de_impressao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Vanessa Leal</cp:lastModifiedBy>
  <cp:lastPrinted>2025-05-27T16:34:54Z</cp:lastPrinted>
  <dcterms:created xsi:type="dcterms:W3CDTF">2025-05-26T12:28:18Z</dcterms:created>
  <dcterms:modified xsi:type="dcterms:W3CDTF">2025-05-27T17:35:03Z</dcterms:modified>
  <cp:category>Sinapi Excel</cp:category>
</cp:coreProperties>
</file>