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8\sme\Antigos\EDUCAÇÃO\Administrativo\Lisiane - Setor Financeiro - Fabian\2026\Fabian 2026\LICITAÇÕES 2026\Água e Gás\"/>
    </mc:Choice>
  </mc:AlternateContent>
  <xr:revisionPtr revIDLastSave="0" documentId="13_ncr:1_{44A919FD-683F-4068-8078-73BC14111DEC}" xr6:coauthVersionLast="47" xr6:coauthVersionMax="47" xr10:uidLastSave="{00000000-0000-0000-0000-000000000000}"/>
  <bookViews>
    <workbookView xWindow="-120" yWindow="-120" windowWidth="29040" windowHeight="15720" xr2:uid="{4F7F0E8A-0EA1-4E87-9C49-4B8033FDF071}"/>
  </bookViews>
  <sheets>
    <sheet name="PREÇO MÉDIO" sheetId="1" r:id="rId1"/>
  </sheets>
  <definedNames>
    <definedName name="_Hlk200720450" localSheetId="0">'PREÇO MÉDIO'!$A$1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" l="1"/>
  <c r="G28" i="1"/>
  <c r="G29" i="1"/>
  <c r="G5" i="1"/>
  <c r="G4" i="1"/>
  <c r="G6" i="1" s="1"/>
  <c r="G12" i="1"/>
  <c r="G11" i="1"/>
  <c r="G10" i="1"/>
  <c r="G17" i="1"/>
  <c r="G18" i="1" s="1"/>
  <c r="G22" i="1"/>
  <c r="G23" i="1" s="1"/>
  <c r="G36" i="1"/>
  <c r="G35" i="1"/>
  <c r="G34" i="1"/>
  <c r="G41" i="1"/>
  <c r="G42" i="1" s="1"/>
  <c r="G37" i="1" l="1"/>
  <c r="G30" i="1"/>
  <c r="G13" i="1"/>
  <c r="G43" i="1" l="1"/>
</calcChain>
</file>

<file path=xl/sharedStrings.xml><?xml version="1.0" encoding="utf-8"?>
<sst xmlns="http://schemas.openxmlformats.org/spreadsheetml/2006/main" count="93" uniqueCount="44">
  <si>
    <t>PLANILHA DE PREÇOS MÉDIOS</t>
  </si>
  <si>
    <t>LOTE 1</t>
  </si>
  <si>
    <t>ITEM</t>
  </si>
  <si>
    <t>DESCRIÇÃO</t>
  </si>
  <si>
    <t>UN</t>
  </si>
  <si>
    <t>QNT</t>
  </si>
  <si>
    <t>VALOR MÉDIO UNITÁRIO</t>
  </si>
  <si>
    <t>VALOR MÉDIO TOTAL</t>
  </si>
  <si>
    <t>Valor Total Lote 1</t>
  </si>
  <si>
    <t>Bebedouro</t>
  </si>
  <si>
    <t>LOTE 3</t>
  </si>
  <si>
    <t>Valor Total Lote 3</t>
  </si>
  <si>
    <t>Bebedouro Industrial</t>
  </si>
  <si>
    <t>LOTE 4</t>
  </si>
  <si>
    <t>Valor Total Lote 4</t>
  </si>
  <si>
    <t>Gás GLP P13</t>
  </si>
  <si>
    <t>LOTE 5</t>
  </si>
  <si>
    <t>Valor Total Lote 5</t>
  </si>
  <si>
    <t>Gás GLP P45</t>
  </si>
  <si>
    <t>LOTE 6</t>
  </si>
  <si>
    <t>Valor Total Lote 6</t>
  </si>
  <si>
    <t>Vale Gás</t>
  </si>
  <si>
    <t>LOTE 7</t>
  </si>
  <si>
    <t>Valor Total Lote 7</t>
  </si>
  <si>
    <t>Valor Total</t>
  </si>
  <si>
    <t>LOTE 2</t>
  </si>
  <si>
    <t>Valor Total Lote 2</t>
  </si>
  <si>
    <t>Água Mineral - Copos e Garrafas</t>
  </si>
  <si>
    <t>Água Mineral - Galão</t>
  </si>
  <si>
    <t>GFA</t>
  </si>
  <si>
    <t>Mangueira flexível de alta pressão (Pig-Tail) para gás GLP P45. Tubo interno em borracha nitrílica (ou elastômero compatível), protegido por revestimento externo em malha de aço (galvanizado ou inox). Comprimento aceito entre 1,00m e 1,60m. Extremidades com terminais prensados mecanicamente em latão ou liga metálica compatível com a válvula do cilindro P45 (vedado o uso de abraçadeiras simples). Fabricação conforme NBR 13.419 ou norma ABNT equivalente</t>
  </si>
  <si>
    <t>Água mineral sem gás, em recipiente de 20 litros, tipo galão pet. (os produtos deverão ser entregues com no mínimo 85% de sua validade total)</t>
  </si>
  <si>
    <t xml:space="preserve">Galão vazio para água mineral de 20 litros, em conformidade com normas do inmetro, com validade mínima de 24 meses. </t>
  </si>
  <si>
    <t>Água mineral sem gás, em garrafas pet de 500 ml. (os produtos deverão ser entregues com no mínimo 85% de sua validade total)</t>
  </si>
  <si>
    <t>Água mineral com gás, em garrafas pet de 500 ml. (os produtos deverão ser entregues com no mínimo 85% de sua validade total)</t>
  </si>
  <si>
    <t>Água mineral sem gás em copos de 200ml (os produtos deverão ser entregues com no mínimo 85% de sua validade total)</t>
  </si>
  <si>
    <t>Bebedouro para garrafão de 20 litros: refrigerado com as seguintes características: comportar garrafões de 20 litros, laterais do gabinete em chapa de aço pintado ou aço inoxidável; 2 (duas) torneiras frontais, sendo uma ara temperatura ambiente e a outra para água gelada; pingadeira removível; reservatório de água em plástico atóxico, controle de temperatura da água através de termostato regulável; 220 v  ou 110v (definido no momento do pedido)– tipo torre (coluna), com altura mínima de 88 cm; garantia de 1 (um) ano.</t>
  </si>
  <si>
    <t>Bebedouro 100 litros - industrial em aço inoxidável, com capacidade para 100 litros. Reservatório de água em prolipropileno atóxico. Com aparador de água frontal em chapa de aço inox com ralo sifonado, serpentina interna e bóia controladora do nível de água, termostato regulador de temperatura, duas torneiras em metal cromado ou inox, uma para água refrigerada e outra para água natural e pés com regulagem de altura para nivelamento com o piso. Com distância entre a torneira o aparador de água de no mínimo 24 cm, permitindo encher garrafas. Utilizando gás refrigerante ecológico. Nas opções de voltagens 127v e 220v. Garantia mínima de doze meses de cobertura integral do equipamento.</t>
  </si>
  <si>
    <t>Recarga gás de petróleo liquefeito (GLP) P13KG CFe legislação vigente.</t>
  </si>
  <si>
    <t>Vasilhame vazio para gás GLP P13. (os produtos deverão ser entregues com no mínimo 85% de sua validade total)</t>
  </si>
  <si>
    <t>Mangueira flexível para gás GLP P13. Material em pvc transparente com tarja amarela, diâmetro interno de 3/8 de polegada, comprimento aproximado de 1,20m. Fabricação em conformidade com as normas da ABNT, com certificação do INMETRO e validade mínima de 4 anos gravadas no corpo do produto.</t>
  </si>
  <si>
    <t>Recarga gás de petróleo liquefeito (GLP) P45KG CFE legislação vigente.</t>
  </si>
  <si>
    <t>Vasilhame vazio para gás GLP P45. (os produtos deverão ser entregues com no mínimo 85% de sua validade total)</t>
  </si>
  <si>
    <t>Recarga gás de petróleo liquefeito (GLP) P13KG CFE legislação vigente. Fornecimento através de vale gás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</si>
</sst>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Calibri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8" fontId="2" fillId="0" borderId="8" xfId="0" applyNumberFormat="1" applyFont="1" applyBorder="1" applyAlignment="1">
      <alignment horizontal="center" vertical="center" wrapText="1"/>
    </xf>
    <xf numFmtId="8" fontId="1" fillId="0" borderId="10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8" fontId="1" fillId="0" borderId="0" xfId="0" applyNumberFormat="1" applyFont="1" applyAlignment="1">
      <alignment horizontal="center" vertical="center" wrapText="1"/>
    </xf>
    <xf numFmtId="8" fontId="1" fillId="0" borderId="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wrapText="1"/>
    </xf>
    <xf numFmtId="8" fontId="1" fillId="0" borderId="8" xfId="0" applyNumberFormat="1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E7D8-F2F2-4BFE-A404-AD78D69DA39C}">
  <dimension ref="A1:G43"/>
  <sheetViews>
    <sheetView tabSelected="1" topLeftCell="A25" workbookViewId="0">
      <selection activeCell="L12" sqref="L12"/>
    </sheetView>
  </sheetViews>
  <sheetFormatPr defaultRowHeight="15" x14ac:dyDescent="0.25"/>
  <cols>
    <col min="3" max="3" width="46.5703125" customWidth="1"/>
    <col min="6" max="6" width="9.42578125" bestFit="1" customWidth="1"/>
    <col min="7" max="7" width="12.42578125" bestFit="1" customWidth="1"/>
  </cols>
  <sheetData>
    <row r="1" spans="1:7" ht="15.75" thickBot="1" x14ac:dyDescent="0.3">
      <c r="A1" s="26" t="s">
        <v>0</v>
      </c>
      <c r="B1" s="27"/>
      <c r="C1" s="27"/>
      <c r="D1" s="27"/>
      <c r="E1" s="27"/>
      <c r="F1" s="27"/>
      <c r="G1" s="28"/>
    </row>
    <row r="2" spans="1:7" ht="15.75" thickBot="1" x14ac:dyDescent="0.3">
      <c r="A2" s="26" t="s">
        <v>28</v>
      </c>
      <c r="B2" s="27"/>
      <c r="C2" s="27"/>
      <c r="D2" s="27"/>
      <c r="E2" s="27"/>
      <c r="F2" s="27"/>
      <c r="G2" s="28"/>
    </row>
    <row r="3" spans="1:7" ht="36.75" thickBot="1" x14ac:dyDescent="0.3">
      <c r="A3" s="23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36.75" thickBot="1" x14ac:dyDescent="0.3">
      <c r="A4" s="24"/>
      <c r="B4" s="1">
        <v>1</v>
      </c>
      <c r="C4" s="2" t="s">
        <v>31</v>
      </c>
      <c r="D4" s="3" t="s">
        <v>4</v>
      </c>
      <c r="E4" s="3">
        <v>8738</v>
      </c>
      <c r="F4" s="4">
        <v>15</v>
      </c>
      <c r="G4" s="4">
        <f t="shared" ref="G4:G5" si="0">ROUND(E4*F4,2)</f>
        <v>131070</v>
      </c>
    </row>
    <row r="5" spans="1:7" ht="24.75" thickBot="1" x14ac:dyDescent="0.3">
      <c r="A5" s="24"/>
      <c r="B5" s="1">
        <v>2</v>
      </c>
      <c r="C5" s="2" t="s">
        <v>32</v>
      </c>
      <c r="D5" s="3" t="s">
        <v>4</v>
      </c>
      <c r="E5" s="3">
        <v>260</v>
      </c>
      <c r="F5" s="4">
        <v>25.98</v>
      </c>
      <c r="G5" s="4">
        <f t="shared" si="0"/>
        <v>6754.8</v>
      </c>
    </row>
    <row r="6" spans="1:7" ht="15.75" thickBot="1" x14ac:dyDescent="0.3">
      <c r="A6" s="25"/>
      <c r="B6" s="26" t="s">
        <v>8</v>
      </c>
      <c r="C6" s="27"/>
      <c r="D6" s="27"/>
      <c r="E6" s="27"/>
      <c r="F6" s="28"/>
      <c r="G6" s="5">
        <f>SUM(G4:G5)</f>
        <v>137824.79999999999</v>
      </c>
    </row>
    <row r="7" spans="1:7" ht="15.75" thickBot="1" x14ac:dyDescent="0.3">
      <c r="A7" s="6"/>
      <c r="B7" s="7"/>
      <c r="C7" s="7"/>
      <c r="D7" s="7"/>
      <c r="E7" s="7"/>
      <c r="F7" s="7"/>
      <c r="G7" s="8"/>
    </row>
    <row r="8" spans="1:7" ht="15.75" thickBot="1" x14ac:dyDescent="0.3">
      <c r="A8" s="26" t="s">
        <v>27</v>
      </c>
      <c r="B8" s="27"/>
      <c r="C8" s="27"/>
      <c r="D8" s="27"/>
      <c r="E8" s="27"/>
      <c r="F8" s="27"/>
      <c r="G8" s="28"/>
    </row>
    <row r="9" spans="1:7" ht="36.75" thickBot="1" x14ac:dyDescent="0.3">
      <c r="A9" s="23" t="s">
        <v>25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</row>
    <row r="10" spans="1:7" ht="24.75" thickBot="1" x14ac:dyDescent="0.3">
      <c r="A10" s="24"/>
      <c r="B10" s="1">
        <v>1</v>
      </c>
      <c r="C10" s="2" t="s">
        <v>33</v>
      </c>
      <c r="D10" s="3" t="s">
        <v>29</v>
      </c>
      <c r="E10" s="3">
        <v>576</v>
      </c>
      <c r="F10" s="4">
        <v>1.5</v>
      </c>
      <c r="G10" s="4">
        <f t="shared" ref="G10:G12" si="1">ROUND(E10*F10,2)</f>
        <v>864</v>
      </c>
    </row>
    <row r="11" spans="1:7" ht="24.75" thickBot="1" x14ac:dyDescent="0.3">
      <c r="A11" s="24"/>
      <c r="B11" s="1">
        <v>2</v>
      </c>
      <c r="C11" s="2" t="s">
        <v>34</v>
      </c>
      <c r="D11" s="3" t="s">
        <v>29</v>
      </c>
      <c r="E11" s="3">
        <v>576</v>
      </c>
      <c r="F11" s="4">
        <v>1.58</v>
      </c>
      <c r="G11" s="4">
        <f t="shared" si="1"/>
        <v>910.08</v>
      </c>
    </row>
    <row r="12" spans="1:7" ht="24.75" thickBot="1" x14ac:dyDescent="0.3">
      <c r="A12" s="24"/>
      <c r="B12" s="1">
        <v>3</v>
      </c>
      <c r="C12" s="2" t="s">
        <v>35</v>
      </c>
      <c r="D12" s="3" t="s">
        <v>4</v>
      </c>
      <c r="E12" s="3">
        <v>125</v>
      </c>
      <c r="F12" s="4">
        <v>0.97</v>
      </c>
      <c r="G12" s="4">
        <f t="shared" si="1"/>
        <v>121.25</v>
      </c>
    </row>
    <row r="13" spans="1:7" ht="15.75" thickBot="1" x14ac:dyDescent="0.3">
      <c r="A13" s="25"/>
      <c r="B13" s="29" t="s">
        <v>26</v>
      </c>
      <c r="C13" s="30"/>
      <c r="D13" s="30"/>
      <c r="E13" s="30"/>
      <c r="F13" s="31"/>
      <c r="G13" s="10">
        <f>SUM(G10:G12)</f>
        <v>1895.33</v>
      </c>
    </row>
    <row r="14" spans="1:7" ht="15.75" thickBot="1" x14ac:dyDescent="0.3">
      <c r="A14" s="11"/>
      <c r="B14" s="9"/>
      <c r="C14" s="9"/>
      <c r="D14" s="9"/>
      <c r="E14" s="9"/>
      <c r="F14" s="9"/>
      <c r="G14" s="12"/>
    </row>
    <row r="15" spans="1:7" ht="15.75" thickBot="1" x14ac:dyDescent="0.3">
      <c r="A15" s="26" t="s">
        <v>9</v>
      </c>
      <c r="B15" s="27"/>
      <c r="C15" s="27"/>
      <c r="D15" s="27"/>
      <c r="E15" s="27"/>
      <c r="F15" s="27"/>
      <c r="G15" s="28"/>
    </row>
    <row r="16" spans="1:7" ht="36.75" thickBot="1" x14ac:dyDescent="0.3">
      <c r="A16" s="23" t="s">
        <v>10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  <c r="G16" s="1" t="s">
        <v>7</v>
      </c>
    </row>
    <row r="17" spans="1:7" ht="108.75" thickBot="1" x14ac:dyDescent="0.3">
      <c r="A17" s="24"/>
      <c r="B17" s="1">
        <v>1</v>
      </c>
      <c r="C17" s="2" t="s">
        <v>36</v>
      </c>
      <c r="D17" s="3" t="s">
        <v>4</v>
      </c>
      <c r="E17" s="3">
        <v>25</v>
      </c>
      <c r="F17" s="4">
        <v>680</v>
      </c>
      <c r="G17" s="4">
        <f>ROUND(E17*F17,2)</f>
        <v>17000</v>
      </c>
    </row>
    <row r="18" spans="1:7" ht="15.75" thickBot="1" x14ac:dyDescent="0.3">
      <c r="A18" s="25"/>
      <c r="B18" s="26" t="s">
        <v>11</v>
      </c>
      <c r="C18" s="27"/>
      <c r="D18" s="27"/>
      <c r="E18" s="27"/>
      <c r="F18" s="28"/>
      <c r="G18" s="5">
        <f>SUM(G17)</f>
        <v>17000</v>
      </c>
    </row>
    <row r="19" spans="1:7" ht="15.75" thickBot="1" x14ac:dyDescent="0.3">
      <c r="A19" s="6"/>
      <c r="B19" s="7"/>
      <c r="C19" s="7"/>
      <c r="D19" s="7"/>
      <c r="E19" s="7"/>
      <c r="F19" s="7"/>
      <c r="G19" s="8"/>
    </row>
    <row r="20" spans="1:7" ht="15.75" thickBot="1" x14ac:dyDescent="0.3">
      <c r="A20" s="26" t="s">
        <v>12</v>
      </c>
      <c r="B20" s="27"/>
      <c r="C20" s="27"/>
      <c r="D20" s="27"/>
      <c r="E20" s="27"/>
      <c r="F20" s="27"/>
      <c r="G20" s="28"/>
    </row>
    <row r="21" spans="1:7" ht="36.75" thickBot="1" x14ac:dyDescent="0.3">
      <c r="A21" s="23" t="s">
        <v>13</v>
      </c>
      <c r="B21" s="1" t="s">
        <v>2</v>
      </c>
      <c r="C21" s="1" t="s">
        <v>3</v>
      </c>
      <c r="D21" s="1" t="s">
        <v>4</v>
      </c>
      <c r="E21" s="1" t="s">
        <v>5</v>
      </c>
      <c r="F21" s="1" t="s">
        <v>6</v>
      </c>
      <c r="G21" s="1" t="s">
        <v>7</v>
      </c>
    </row>
    <row r="22" spans="1:7" ht="144.75" thickBot="1" x14ac:dyDescent="0.3">
      <c r="A22" s="24"/>
      <c r="B22" s="1">
        <v>1</v>
      </c>
      <c r="C22" s="2" t="s">
        <v>37</v>
      </c>
      <c r="D22" s="3" t="s">
        <v>4</v>
      </c>
      <c r="E22" s="3">
        <v>20</v>
      </c>
      <c r="F22" s="4">
        <v>3090</v>
      </c>
      <c r="G22" s="4">
        <f>ROUND(E22*F22,2)</f>
        <v>61800</v>
      </c>
    </row>
    <row r="23" spans="1:7" ht="15.75" thickBot="1" x14ac:dyDescent="0.3">
      <c r="A23" s="25"/>
      <c r="B23" s="26" t="s">
        <v>14</v>
      </c>
      <c r="C23" s="27"/>
      <c r="D23" s="27"/>
      <c r="E23" s="27"/>
      <c r="F23" s="28"/>
      <c r="G23" s="13">
        <f>SUM(G22)</f>
        <v>61800</v>
      </c>
    </row>
    <row r="24" spans="1:7" ht="15.75" thickBot="1" x14ac:dyDescent="0.3">
      <c r="A24" s="6"/>
      <c r="B24" s="7"/>
      <c r="C24" s="7"/>
      <c r="D24" s="7"/>
      <c r="E24" s="7"/>
      <c r="F24" s="7"/>
      <c r="G24" s="7"/>
    </row>
    <row r="25" spans="1:7" ht="15.75" thickBot="1" x14ac:dyDescent="0.3">
      <c r="A25" s="26" t="s">
        <v>15</v>
      </c>
      <c r="B25" s="27"/>
      <c r="C25" s="27"/>
      <c r="D25" s="27"/>
      <c r="E25" s="27"/>
      <c r="F25" s="27"/>
      <c r="G25" s="28"/>
    </row>
    <row r="26" spans="1:7" ht="36.75" thickBot="1" x14ac:dyDescent="0.3">
      <c r="A26" s="23" t="s">
        <v>16</v>
      </c>
      <c r="B26" s="1" t="s">
        <v>2</v>
      </c>
      <c r="C26" s="1" t="s">
        <v>3</v>
      </c>
      <c r="D26" s="1" t="s">
        <v>4</v>
      </c>
      <c r="E26" s="1" t="s">
        <v>5</v>
      </c>
      <c r="F26" s="1" t="s">
        <v>6</v>
      </c>
      <c r="G26" s="1" t="s">
        <v>7</v>
      </c>
    </row>
    <row r="27" spans="1:7" ht="73.5" thickBot="1" x14ac:dyDescent="0.3">
      <c r="A27" s="24"/>
      <c r="B27" s="1">
        <v>1</v>
      </c>
      <c r="C27" s="16" t="s">
        <v>40</v>
      </c>
      <c r="D27" s="17" t="s">
        <v>4</v>
      </c>
      <c r="E27" s="3">
        <v>35</v>
      </c>
      <c r="F27" s="4">
        <v>23.46</v>
      </c>
      <c r="G27" s="4">
        <f t="shared" ref="G27" si="2">ROUND(E27*F27,2)</f>
        <v>821.1</v>
      </c>
    </row>
    <row r="28" spans="1:7" ht="24.75" thickBot="1" x14ac:dyDescent="0.3">
      <c r="A28" s="24"/>
      <c r="B28" s="1">
        <v>2</v>
      </c>
      <c r="C28" s="2" t="s">
        <v>38</v>
      </c>
      <c r="D28" s="3" t="s">
        <v>4</v>
      </c>
      <c r="E28" s="3">
        <v>192</v>
      </c>
      <c r="F28" s="4">
        <v>127.25</v>
      </c>
      <c r="G28" s="4">
        <f t="shared" ref="G28:G29" si="3">ROUND(E28*F28,2)</f>
        <v>24432</v>
      </c>
    </row>
    <row r="29" spans="1:7" ht="24.75" thickBot="1" x14ac:dyDescent="0.3">
      <c r="A29" s="24"/>
      <c r="B29" s="1">
        <v>3</v>
      </c>
      <c r="C29" s="14" t="s">
        <v>39</v>
      </c>
      <c r="D29" s="15" t="s">
        <v>4</v>
      </c>
      <c r="E29" s="3">
        <v>35</v>
      </c>
      <c r="F29" s="4">
        <v>196</v>
      </c>
      <c r="G29" s="4">
        <f t="shared" si="3"/>
        <v>6860</v>
      </c>
    </row>
    <row r="30" spans="1:7" ht="15.75" thickBot="1" x14ac:dyDescent="0.3">
      <c r="A30" s="25"/>
      <c r="B30" s="26" t="s">
        <v>17</v>
      </c>
      <c r="C30" s="27"/>
      <c r="D30" s="27"/>
      <c r="E30" s="27"/>
      <c r="F30" s="28"/>
      <c r="G30" s="5">
        <f>SUM(G27:G29)</f>
        <v>32113.1</v>
      </c>
    </row>
    <row r="31" spans="1:7" ht="15.75" thickBot="1" x14ac:dyDescent="0.3">
      <c r="A31" s="6"/>
      <c r="B31" s="7"/>
      <c r="C31" s="7"/>
      <c r="D31" s="7"/>
      <c r="E31" s="7"/>
      <c r="F31" s="7"/>
      <c r="G31" s="8"/>
    </row>
    <row r="32" spans="1:7" ht="15.75" thickBot="1" x14ac:dyDescent="0.3">
      <c r="A32" s="26" t="s">
        <v>18</v>
      </c>
      <c r="B32" s="27"/>
      <c r="C32" s="27"/>
      <c r="D32" s="27"/>
      <c r="E32" s="27"/>
      <c r="F32" s="27"/>
      <c r="G32" s="28"/>
    </row>
    <row r="33" spans="1:7" ht="36.75" thickBot="1" x14ac:dyDescent="0.3">
      <c r="A33" s="23" t="s">
        <v>19</v>
      </c>
      <c r="B33" s="1" t="s">
        <v>2</v>
      </c>
      <c r="C33" s="1" t="s">
        <v>3</v>
      </c>
      <c r="D33" s="1" t="s">
        <v>4</v>
      </c>
      <c r="E33" s="1" t="s">
        <v>5</v>
      </c>
      <c r="F33" s="1" t="s">
        <v>6</v>
      </c>
      <c r="G33" s="1" t="s">
        <v>7</v>
      </c>
    </row>
    <row r="34" spans="1:7" ht="24.75" thickBot="1" x14ac:dyDescent="0.3">
      <c r="A34" s="24"/>
      <c r="B34" s="1">
        <v>1</v>
      </c>
      <c r="C34" s="18" t="s">
        <v>41</v>
      </c>
      <c r="D34" s="19" t="s">
        <v>4</v>
      </c>
      <c r="E34" s="3">
        <v>500</v>
      </c>
      <c r="F34" s="4">
        <v>400</v>
      </c>
      <c r="G34" s="4">
        <f t="shared" ref="G34:G36" si="4">ROUND(E34*F34,2)</f>
        <v>200000</v>
      </c>
    </row>
    <row r="35" spans="1:7" ht="24.75" thickBot="1" x14ac:dyDescent="0.3">
      <c r="A35" s="24"/>
      <c r="B35" s="1">
        <v>2</v>
      </c>
      <c r="C35" s="20" t="s">
        <v>42</v>
      </c>
      <c r="D35" s="3" t="s">
        <v>4</v>
      </c>
      <c r="E35" s="3">
        <v>30</v>
      </c>
      <c r="F35" s="4">
        <v>537</v>
      </c>
      <c r="G35" s="4">
        <f t="shared" si="4"/>
        <v>16110</v>
      </c>
    </row>
    <row r="36" spans="1:7" ht="116.25" thickBot="1" x14ac:dyDescent="0.3">
      <c r="A36" s="24"/>
      <c r="B36" s="1">
        <v>3</v>
      </c>
      <c r="C36" s="21" t="s">
        <v>30</v>
      </c>
      <c r="D36" s="17" t="s">
        <v>4</v>
      </c>
      <c r="E36" s="3">
        <v>90</v>
      </c>
      <c r="F36" s="4">
        <v>140.76</v>
      </c>
      <c r="G36" s="4">
        <f t="shared" si="4"/>
        <v>12668.4</v>
      </c>
    </row>
    <row r="37" spans="1:7" ht="15.75" thickBot="1" x14ac:dyDescent="0.3">
      <c r="A37" s="25"/>
      <c r="B37" s="26" t="s">
        <v>20</v>
      </c>
      <c r="C37" s="27"/>
      <c r="D37" s="27"/>
      <c r="E37" s="27"/>
      <c r="F37" s="28"/>
      <c r="G37" s="5">
        <f>SUM(G34:G36)</f>
        <v>228778.4</v>
      </c>
    </row>
    <row r="38" spans="1:7" ht="15.75" thickBot="1" x14ac:dyDescent="0.3">
      <c r="A38" s="7"/>
      <c r="B38" s="7"/>
      <c r="C38" s="7"/>
      <c r="D38" s="7"/>
      <c r="E38" s="7"/>
      <c r="F38" s="7"/>
      <c r="G38" s="8"/>
    </row>
    <row r="39" spans="1:7" ht="15.75" thickBot="1" x14ac:dyDescent="0.3">
      <c r="A39" s="26" t="s">
        <v>21</v>
      </c>
      <c r="B39" s="27"/>
      <c r="C39" s="27"/>
      <c r="D39" s="27"/>
      <c r="E39" s="27"/>
      <c r="F39" s="27"/>
      <c r="G39" s="32"/>
    </row>
    <row r="40" spans="1:7" ht="36.75" thickBot="1" x14ac:dyDescent="0.3">
      <c r="A40" s="23" t="s">
        <v>22</v>
      </c>
      <c r="B40" s="1" t="s">
        <v>2</v>
      </c>
      <c r="C40" s="1" t="s">
        <v>3</v>
      </c>
      <c r="D40" s="1" t="s">
        <v>4</v>
      </c>
      <c r="E40" s="1" t="s">
        <v>5</v>
      </c>
      <c r="F40" s="1" t="s">
        <v>6</v>
      </c>
      <c r="G40" s="1" t="s">
        <v>7</v>
      </c>
    </row>
    <row r="41" spans="1:7" ht="24.75" thickBot="1" x14ac:dyDescent="0.3">
      <c r="A41" s="24"/>
      <c r="B41" s="1">
        <v>1</v>
      </c>
      <c r="C41" s="14" t="s">
        <v>43</v>
      </c>
      <c r="D41" s="19" t="s">
        <v>4</v>
      </c>
      <c r="E41" s="3">
        <v>3600</v>
      </c>
      <c r="F41" s="4">
        <v>127.25</v>
      </c>
      <c r="G41" s="4">
        <f>ROUND(E41*F41,2)</f>
        <v>458100</v>
      </c>
    </row>
    <row r="42" spans="1:7" ht="15.75" thickBot="1" x14ac:dyDescent="0.3">
      <c r="A42" s="25"/>
      <c r="B42" s="33" t="s">
        <v>23</v>
      </c>
      <c r="C42" s="34"/>
      <c r="D42" s="34"/>
      <c r="E42" s="34"/>
      <c r="F42" s="35"/>
      <c r="G42" s="13">
        <f>SUM(G41)</f>
        <v>458100</v>
      </c>
    </row>
    <row r="43" spans="1:7" ht="15.75" thickBot="1" x14ac:dyDescent="0.3">
      <c r="A43" s="26" t="s">
        <v>24</v>
      </c>
      <c r="B43" s="27"/>
      <c r="C43" s="27"/>
      <c r="D43" s="27"/>
      <c r="E43" s="27"/>
      <c r="F43" s="28"/>
      <c r="G43" s="22">
        <f>G42+G37+G23+G18+G13+G6+G30</f>
        <v>937511.63</v>
      </c>
    </row>
  </sheetData>
  <mergeCells count="23">
    <mergeCell ref="A43:F43"/>
    <mergeCell ref="A9:A13"/>
    <mergeCell ref="B13:F13"/>
    <mergeCell ref="A8:G8"/>
    <mergeCell ref="A32:G32"/>
    <mergeCell ref="A33:A37"/>
    <mergeCell ref="B37:F37"/>
    <mergeCell ref="A39:G39"/>
    <mergeCell ref="A40:A42"/>
    <mergeCell ref="B42:F42"/>
    <mergeCell ref="A20:G20"/>
    <mergeCell ref="A21:A23"/>
    <mergeCell ref="B23:F23"/>
    <mergeCell ref="A25:G25"/>
    <mergeCell ref="A26:A30"/>
    <mergeCell ref="B30:F30"/>
    <mergeCell ref="A16:A18"/>
    <mergeCell ref="B18:F18"/>
    <mergeCell ref="A1:G1"/>
    <mergeCell ref="A2:G2"/>
    <mergeCell ref="A3:A6"/>
    <mergeCell ref="B6:F6"/>
    <mergeCell ref="A15:G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PREÇO MÉDIO</vt:lpstr>
      <vt:lpstr>'PREÇO MÉDIO'!_Hlk200720450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Gomes Silveira</dc:creator>
  <cp:lastModifiedBy>Fabian Gomes Silveira</cp:lastModifiedBy>
  <dcterms:created xsi:type="dcterms:W3CDTF">2026-03-02T17:46:53Z</dcterms:created>
  <dcterms:modified xsi:type="dcterms:W3CDTF">2026-04-23T13:15:53Z</dcterms:modified>
</cp:coreProperties>
</file>