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G:\Drives compartilhados\Obras - Gerência de Projetos de Infraestrutura\02. Técnico\01. Calçada\03. Aluisio de Azevedo\3. Aluísio de Azevedo (retomada 2025)\1. Documentos\"/>
    </mc:Choice>
  </mc:AlternateContent>
  <xr:revisionPtr revIDLastSave="0" documentId="13_ncr:1_{622F1182-5FCD-4732-9903-52BE62A5AE26}" xr6:coauthVersionLast="47" xr6:coauthVersionMax="47" xr10:uidLastSave="{00000000-0000-0000-0000-000000000000}"/>
  <bookViews>
    <workbookView xWindow="-24120" yWindow="-120" windowWidth="24240" windowHeight="13140" xr2:uid="{00000000-000D-0000-FFFF-FFFF00000000}"/>
  </bookViews>
  <sheets>
    <sheet name="Matriz de Risco" sheetId="1" r:id="rId1"/>
  </sheets>
  <definedNames>
    <definedName name="_xlnm.Print_Titles" localSheetId="0">'Matriz de Risco'!$1:$6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5" i="1" l="1"/>
  <c r="E64" i="1"/>
  <c r="F64" i="1" s="1"/>
  <c r="E63" i="1"/>
  <c r="E62" i="1"/>
  <c r="E61" i="1"/>
  <c r="F61" i="1" s="1"/>
  <c r="E60" i="1"/>
  <c r="F60" i="1" s="1"/>
  <c r="E59" i="1"/>
  <c r="F59" i="1" s="1"/>
  <c r="F62" i="1"/>
  <c r="F63" i="1"/>
  <c r="F65" i="1"/>
  <c r="E58" i="1"/>
  <c r="F58" i="1" s="1"/>
  <c r="E73" i="1"/>
  <c r="F73" i="1" s="1"/>
  <c r="E72" i="1"/>
  <c r="F72" i="1" s="1"/>
  <c r="E70" i="1"/>
  <c r="F70" i="1" s="1"/>
  <c r="E69" i="1"/>
  <c r="F69" i="1" s="1"/>
  <c r="E68" i="1"/>
  <c r="F68" i="1" s="1"/>
  <c r="E67" i="1"/>
  <c r="F67" i="1" s="1"/>
  <c r="E57" i="1"/>
  <c r="F57" i="1" s="1"/>
  <c r="E56" i="1"/>
  <c r="F56" i="1" s="1"/>
  <c r="E55" i="1"/>
  <c r="F55" i="1" s="1"/>
  <c r="E54" i="1"/>
  <c r="F54" i="1" s="1"/>
  <c r="E53" i="1"/>
  <c r="F53" i="1" s="1"/>
  <c r="E52" i="1"/>
  <c r="F52" i="1" s="1"/>
  <c r="E51" i="1"/>
  <c r="F51" i="1" s="1"/>
  <c r="E50" i="1"/>
  <c r="F50" i="1" s="1"/>
  <c r="E49" i="1"/>
  <c r="F49" i="1" s="1"/>
  <c r="E48" i="1"/>
  <c r="F48" i="1" s="1"/>
  <c r="E47" i="1"/>
  <c r="F47" i="1" s="1"/>
  <c r="E46" i="1"/>
  <c r="F46" i="1" s="1"/>
  <c r="E45" i="1"/>
  <c r="F45" i="1" s="1"/>
  <c r="E44" i="1"/>
  <c r="F44" i="1" s="1"/>
  <c r="E43" i="1"/>
  <c r="F43" i="1" s="1"/>
  <c r="E42" i="1"/>
  <c r="F42" i="1" s="1"/>
  <c r="E41" i="1"/>
  <c r="F41" i="1" s="1"/>
  <c r="E40" i="1"/>
  <c r="F40" i="1" s="1"/>
  <c r="E39" i="1"/>
  <c r="F39" i="1" s="1"/>
  <c r="E37" i="1"/>
  <c r="F37" i="1" s="1"/>
  <c r="E36" i="1"/>
  <c r="F36" i="1" s="1"/>
  <c r="E35" i="1"/>
  <c r="F35" i="1" s="1"/>
  <c r="E34" i="1"/>
  <c r="F34" i="1" s="1"/>
  <c r="E33" i="1"/>
  <c r="F33" i="1" s="1"/>
  <c r="E32" i="1"/>
  <c r="F32" i="1" s="1"/>
  <c r="E30" i="1"/>
  <c r="F30" i="1" s="1"/>
  <c r="E29" i="1"/>
  <c r="F29" i="1" s="1"/>
  <c r="E28" i="1"/>
  <c r="F28" i="1" s="1"/>
  <c r="E27" i="1"/>
  <c r="F27" i="1" s="1"/>
  <c r="E26" i="1"/>
  <c r="F26" i="1" s="1"/>
  <c r="E24" i="1"/>
  <c r="F24" i="1" s="1"/>
  <c r="E23" i="1"/>
  <c r="F23" i="1" s="1"/>
  <c r="E22" i="1"/>
  <c r="F22" i="1" s="1"/>
  <c r="E21" i="1"/>
  <c r="F21" i="1" s="1"/>
  <c r="E20" i="1"/>
  <c r="F20" i="1" s="1"/>
  <c r="E18" i="1"/>
  <c r="F18" i="1" s="1"/>
  <c r="E17" i="1"/>
  <c r="F17" i="1" s="1"/>
  <c r="E16" i="1"/>
  <c r="F16" i="1" s="1"/>
  <c r="E15" i="1"/>
  <c r="F15" i="1" s="1"/>
  <c r="E14" i="1"/>
  <c r="F14" i="1" s="1"/>
  <c r="F13" i="1"/>
  <c r="E13" i="1"/>
  <c r="E11" i="1"/>
  <c r="F11" i="1" s="1"/>
  <c r="E10" i="1"/>
  <c r="F10" i="1" s="1"/>
  <c r="E9" i="1"/>
  <c r="F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1" authorId="0" shapeId="0" xr:uid="{00000000-0006-0000-0000-000001000000}">
      <text>
        <r>
          <rPr>
            <sz val="10"/>
            <color rgb="FF000000"/>
            <rFont val="Arial"/>
          </rPr>
          <t>Estabelecer prioridades dentre as causas
	-Charles Ferreira Mendes</t>
        </r>
      </text>
    </comment>
    <comment ref="G9" authorId="0" shapeId="0" xr:uid="{00000000-0006-0000-0000-000002000000}">
      <text>
        <r>
          <rPr>
            <sz val="10"/>
            <color rgb="FF000000"/>
            <rFont val="Arial"/>
          </rPr>
          <t>Evitar, Compartilhar, transferir ou aceitar.
	-Charles Ferreira Mendes</t>
        </r>
      </text>
    </comment>
  </commentList>
</comments>
</file>

<file path=xl/sharedStrings.xml><?xml version="1.0" encoding="utf-8"?>
<sst xmlns="http://schemas.openxmlformats.org/spreadsheetml/2006/main" count="253" uniqueCount="139">
  <si>
    <t>Prefeitura Municipal de Pinhais</t>
  </si>
  <si>
    <t>Estado do Paraná</t>
  </si>
  <si>
    <t>Item</t>
  </si>
  <si>
    <t>Eventos de risco</t>
  </si>
  <si>
    <t>Probabilidade</t>
  </si>
  <si>
    <t>Impacto</t>
  </si>
  <si>
    <t>Tipo de resposta</t>
  </si>
  <si>
    <t>Mitigação/Ação de controle</t>
  </si>
  <si>
    <t>Edital e Projeto Básico</t>
  </si>
  <si>
    <t>Definição inadequada do escopo a ser executado</t>
  </si>
  <si>
    <t>Aceitar</t>
  </si>
  <si>
    <t>Conferir os documentos da licitação de
modo a contemplar exatamente as
necessidades da Administração.</t>
  </si>
  <si>
    <t>Prefeitura de Pinhais</t>
  </si>
  <si>
    <t>Definição dos serviços incompleta ou inexequível</t>
  </si>
  <si>
    <t>Conferir objeto licitado, de forma a evitar
definições faltantes ou que não possam ser
realizadas</t>
  </si>
  <si>
    <t>Informações insuficientes para que o proponente compreenda o objeto e forme o preço</t>
  </si>
  <si>
    <t>Verificar o Projeto Básico, de forma a
complementá-lo com eventuais
informações inexistentes</t>
  </si>
  <si>
    <t>Projetos, Memoriais e Orçamentos (Anexos do Projeto Básico)</t>
  </si>
  <si>
    <t>Necessidade de ajustes e ou
complementações do Projeto
Arquitetônico (antes do oferecimento das
propostas)</t>
  </si>
  <si>
    <t>Análise dos apontamentos das licitantes e definição pela manutenção, alteração ou complementação de especificações</t>
  </si>
  <si>
    <t>Necessidade de ajustes e ou
complementações do Projeto
Arquitetônico (após oferecimento das
propostas)</t>
  </si>
  <si>
    <t>Compartilhar ou Transferir</t>
  </si>
  <si>
    <t>Complementações e ajustes devem ser realizados pela CONTRATADA, com supervisão da Prefeitura de Pinhais, sem qualquer ônus referente aos projetos ou à execução da obra à Prefeitura.</t>
  </si>
  <si>
    <t>Contratada</t>
  </si>
  <si>
    <t>Valor orçado (referencial da licitação)
inadequado</t>
  </si>
  <si>
    <t>Utilizar como base as planilhas de referência definidas na legislação e, na ausência de item específico realizar composições de preços unitários ou cotações em pelo menos 3 (três) fornecedores distintos. Utilizar quantitativos de serviços e insumos precisos.</t>
  </si>
  <si>
    <t>Divergência entre quantitativos orçados e
efetivamente necessários para execução
dos serviços</t>
  </si>
  <si>
    <t>Utilizar quantitativos de insumos e serviços precisos durante o procedimento licitatório. Contratada orçar detalhadamente os serviços antes de apresentar sua proposta</t>
  </si>
  <si>
    <t>Divergência entre especificações
técnicas dos itens estabelecidos no
Termo de Referência e/ou Projeto e o
orçamento.</t>
  </si>
  <si>
    <t>Escolher cuidadosamente os insumos e serviços considerados durante o procedimento licitatório. Contratada orçar detalhadamente os serviços antes de apresentar sua proposta.</t>
  </si>
  <si>
    <t>Ausência de itens necessários à
execução dos serviços na planilha
orçamentária</t>
  </si>
  <si>
    <t>Levantar adequadamente os insumos e serviços necessários durante o procedimento licitatório. Contratada orçar detalhadamente os serviços antes de apresentar sua proposta</t>
  </si>
  <si>
    <t>Licitação</t>
  </si>
  <si>
    <t>Exigências de capacitação técnica
dispensáveis, que restrinjam o certame</t>
  </si>
  <si>
    <t>Evitar exigir demasiadamente itens que não ajudarão a contratar uma empresa tecnicamente melhor.</t>
  </si>
  <si>
    <t>Modalidade de licitação incompatível</t>
  </si>
  <si>
    <t>Instruir a Comissão de Licitação sobre as modalidades e suspender as licitações irregulares.</t>
  </si>
  <si>
    <t>Impugnação ou ações administrativas/
judiciais representadas pelos
participantes do Certame Licitatório</t>
  </si>
  <si>
    <t>Evitar itens subjetivos que possam provocar dubiedade de interpretação nos Editais de Licitação e suspender as licitações em que forem detectadas falhas.</t>
  </si>
  <si>
    <t>Ausência da devida publicidade em
meios de alta circulação</t>
  </si>
  <si>
    <t>Instruir a Comissão de Licitação sobre a necessidade de publicar o aviso da licitação nos meios de grande circulação e adiar as licitações que não seguirem o rito adequado</t>
  </si>
  <si>
    <t>Inconformidade dos documentos
apresentados pela empresa vencedora,
em relação aos exigidos pelo Edital</t>
  </si>
  <si>
    <t>Desclassificar do certame todas as empresas que apresentarem documentação irregular.</t>
  </si>
  <si>
    <t>Contrato</t>
  </si>
  <si>
    <t>Necessidade de aditivos contratuais</t>
  </si>
  <si>
    <t>Submeter à apreciação da diretoria para justificativa de acréscimos e supressões, embasando os aditivos celebrados</t>
  </si>
  <si>
    <t>Prefeitura de Pinhais/Contratada</t>
  </si>
  <si>
    <t>Extrapolação dos valores acrescidos ou suprimidos dos máximos estabelecidos pela Lei</t>
  </si>
  <si>
    <t>Atender imites legais. Proceder checagem de orçamentos antes da aprovação de aditivos.</t>
  </si>
  <si>
    <t>Assinatura do Contrato ser realizada após 1 ano da apresentação das propostas</t>
  </si>
  <si>
    <t>Proceder com o reajuste contratual, de forma a atender a necessidade financeira adicional, de direito da contratada.</t>
  </si>
  <si>
    <t>Incapacidade técnica ou financeira da empresa detentora do contrato</t>
  </si>
  <si>
    <t>Exigência de Atestados e Certidões fidedignas que comprovem a capacidade técnica e financeira das empresas participantes sob pena de desclassificação.</t>
  </si>
  <si>
    <t>Prorrogação de prazo contratual</t>
  </si>
  <si>
    <t>Submeter à apreciação da diretoria para justificativa de acréscimos de prazo.</t>
  </si>
  <si>
    <t>Elaboração de projetos executivos complementares</t>
  </si>
  <si>
    <t>Necessidade de projetos executivos
complementares além dos especificados
no Termo de Referência e Orçamento,
para atendimento do Projeto
Arquitetônico</t>
  </si>
  <si>
    <t>Contratada realizar análise detalhada do
projeto arquitetônico fornecido, Termo de
Referência e edificações existentes para
evitar alegações futuras.</t>
  </si>
  <si>
    <t>Necessidade de levantamentos
adicionais para elaboração dos projetos
executivos complementares</t>
  </si>
  <si>
    <t>Compatibilização dos projetos executivos
contratados com a edificação existente e
projeto arquitetônico disponibilizado</t>
  </si>
  <si>
    <t>Alteração de escopo/metodologia
executiva dos serviços durante a
elaboração dos projetos executivos
complementares</t>
  </si>
  <si>
    <t>Contratada não apresentar projetos
executivos complementares antes da
execução da obra</t>
  </si>
  <si>
    <t>Não autorizar o início das obras por parte
da Contratada antes da apresentação de
toda a documentação exigida.</t>
  </si>
  <si>
    <t>Contratada não apresentar "as-builts"
após conclusão dos serviços</t>
  </si>
  <si>
    <t>Não realizar o pagamento integral dos
serviços até a apresentação dos
documentos com as eventuais alterações
ocorridas durante a obra.</t>
  </si>
  <si>
    <t>Execução da obra</t>
  </si>
  <si>
    <t>Atraso na mobilização da empresa</t>
  </si>
  <si>
    <t>Planejar com antecedência todas as etapas da obra.</t>
  </si>
  <si>
    <t>Baixa qualificação do corpo técnico da empresa contratada</t>
  </si>
  <si>
    <t>Contratar equipe técnica qualificada com experiência nas atividades, objeto do presente contrato.</t>
  </si>
  <si>
    <t>Baixa performance da empresa contratada</t>
  </si>
  <si>
    <t>Planejar com antecedência todas as etapas da obra e controlar sua execução.</t>
  </si>
  <si>
    <t>Atraso na entrega de materiais e equipamentos sob responsabilidade da contratada</t>
  </si>
  <si>
    <t>Planejar com antecedência todas as etapas da obra, de maneira que os materiais e equipamentos que serão utilizados estejam disponíveis antes da realização dos serviços.</t>
  </si>
  <si>
    <t>Interrupção temporária de fornecimento de insumos da obra por greve no setor de transporte</t>
  </si>
  <si>
    <t>Promover uma reserva técnica de insumos que auxilie na continuidade da obra sem impacto no cronograma.</t>
  </si>
  <si>
    <t>Compra de materiais fora da especificação do projeto</t>
  </si>
  <si>
    <t>Comprar os materiais de acordo com as especificações técnicas previstas no projeto</t>
  </si>
  <si>
    <t>Mão de obra insuficiente para execução dos serviços</t>
  </si>
  <si>
    <t>Buscar mão de obra especializada</t>
  </si>
  <si>
    <t>Indisponibilidade de equipamentos adequados para a logística de transporte e início da obra</t>
  </si>
  <si>
    <t>Elaborar um planejamento adequado antes do inicio das obras</t>
  </si>
  <si>
    <t>Incidência de intempéries maior que a média histórica</t>
  </si>
  <si>
    <t>Não cumprimento das condições básicas de Segurança do Trabalho</t>
  </si>
  <si>
    <t>Exigir a documentação legal e assinatura de cláusula de obrigação específica no contrato de cumprimento das normas relativas a segurança do trabalho.</t>
  </si>
  <si>
    <t>Acidente de Trabalho</t>
  </si>
  <si>
    <t>Reduzir</t>
  </si>
  <si>
    <t>Içamento e movimentação de carga / queda de material</t>
  </si>
  <si>
    <t>Planejar com antecedência todos os serviços que serão realizados com utilização de equipamentos, incluindo inspeções visuais.</t>
  </si>
  <si>
    <t>Vazamento e derramamentos de produtos químicos, oleosos e conbustíveis no meio ambiente</t>
  </si>
  <si>
    <t>Danos causados a terceiros, em docorrência dos trabalhos da obra</t>
  </si>
  <si>
    <t>Causas Trabalhistas</t>
  </si>
  <si>
    <t>Seguir normas do MTE e Leis que tratam do assunto.</t>
  </si>
  <si>
    <t>Aumento de custo da mão de obra por reivindicação salarial devido a acordos, convenções ou dissídios individuais ou coletivos ocorridos no curso da contratação, bem como decorrentes de reenquadramento sindical.</t>
  </si>
  <si>
    <t>Planejar e atender todas as normas do MTE.</t>
  </si>
  <si>
    <t>Fiscalização rejeitar eventos do objeto contratual executados equivocadamente ou em desacordo com as especificações constantes do Edital e seus anexos.</t>
  </si>
  <si>
    <t>Executar as atividades sempre respeitando as especificações do projeto executivo e as melhores práticas de engenharia</t>
  </si>
  <si>
    <t>Alteração da legislação, regulamentos e normas que causem aumento no custo das obras.</t>
  </si>
  <si>
    <t>Ocorrência de manifestações sociais e/ou públicas que afetem a execução das obras ou a prestação dos serviços relacionados ao contrato.</t>
  </si>
  <si>
    <t>Medição e pagamento</t>
  </si>
  <si>
    <t>Certificação de serviços não efetivamente executados</t>
  </si>
  <si>
    <t>Apresentação de memória de cálculo e relatório fotográfico para os eventos de medição e verificações em campo, para validar a medição proposta</t>
  </si>
  <si>
    <t>Falta de conferência pela fiscalização dos serviços executados</t>
  </si>
  <si>
    <t>Conscientizar a comissão de fiscalização sobre a necessidade de vistorias minunciosas durante o andamento dos serviços</t>
  </si>
  <si>
    <t>Divergência entre a medição da contratada com a da fiscalização</t>
  </si>
  <si>
    <t>Demonstrar para a Contratada o motivo da medição proposta ser negada e indicar o valor correto a ser certificado</t>
  </si>
  <si>
    <t>Falha na documentação apresentada para pagamento</t>
  </si>
  <si>
    <t>Conferir a documentação a ser apresentada antes do protocolo de medição</t>
  </si>
  <si>
    <t>Gestão</t>
  </si>
  <si>
    <t>Mudança de governo/diretoria</t>
  </si>
  <si>
    <t>Acatar novas determinações e apresentar projetos em andamento</t>
  </si>
  <si>
    <t>Mudança de equipe de fiscalização</t>
  </si>
  <si>
    <t>Contratar equipe de fiscalização ou inserir outros colaboradores para auxiliar na fiscalização do contrato</t>
  </si>
  <si>
    <t>Exigir a utilização de equipamentos de segurança - EPI e EPC.</t>
  </si>
  <si>
    <t>Acidente com membros da comunidade local</t>
  </si>
  <si>
    <t>Proceder com a contenção do vazamento. Comunicar imediatamente a Guarda Municipal.</t>
  </si>
  <si>
    <t>Executar os serviços em conformidade com as Normas Técnicas. Repor ou indenizar.</t>
  </si>
  <si>
    <t>Sinalizar o entorno das obras. Reforçar orientações de segurança.</t>
  </si>
  <si>
    <t>Manter bom relacionamento com a comunidade usuária.</t>
  </si>
  <si>
    <t>Projeto: Aumento ou diminuição de serviços e/ou materiais.</t>
  </si>
  <si>
    <t>Desapropriação/ Realocação: Risco de não haver frentes liberadas para o contratado iniciar o empreendimento;
Risco de não obter a desocupação de áreas invadidas ou já desapropriadas.</t>
  </si>
  <si>
    <t>Administração deve fazer levantamento das áreas, cadastro e avaliação. Estimar o custo da desapropriação e relocação, incluindo indenizações. Publicidade. Possibilidade de aditivo de prazo e reajustamento decorrente do atraso nessa atividade, e se for o caso, reequilíbrio.</t>
  </si>
  <si>
    <t>Serviços paralisados ou deficientes por falta de ligação (provisória) de água e/ou energia elétrica ou Telefone/dados, etc...</t>
  </si>
  <si>
    <t>A Contratada deverá contratar, em seu nome, os referidos insumos (de forma provisória), necessários para a execução dos serviços contratados.</t>
  </si>
  <si>
    <t>Geológico/Geotécnico: Acréscimos nos volumes de escavação, necessidade de tratamentos especiais, ou ainda mudança na técnica construtiva prevista.</t>
  </si>
  <si>
    <t>Projetos executivos bem desenvolvidos. Estudos geológico/geotécnicos prévios para dimensionamento.</t>
  </si>
  <si>
    <t>Contratada/Prefeitura de Pinhais</t>
  </si>
  <si>
    <t xml:space="preserve">Interrupção do tráfego: Descontinuidade da prestação do serviço ao usuário. Perda de produtividade. </t>
  </si>
  <si>
    <t>Contratado deverá propor plano de ataque da obra e simular condições operacionais.</t>
  </si>
  <si>
    <t>Interferências com concessionárias: Interrupção na prestação dos serviços públicos. Relocação de equipamentos fora das normas.</t>
  </si>
  <si>
    <t>Antes do início dos serviços a Contratada deverá checar todas as interferências “in loco”.</t>
  </si>
  <si>
    <t>Inflação/ flutuação 
de câmbio 
Aumento de insumos desproporcionais.</t>
  </si>
  <si>
    <t>Reajustamento 
Reequilíbrio econômico financeiro.</t>
  </si>
  <si>
    <t>Contratada ou                 Prefeitura de Pinhais (no limite de 10% do total do contrato, Acordão TCU 1977/2013 e Decreto 7983/2013)</t>
  </si>
  <si>
    <t>Probabilidade x impacto</t>
  </si>
  <si>
    <t>Nivel de risco</t>
  </si>
  <si>
    <t>Responsabilidade do risco</t>
  </si>
  <si>
    <t>Matriz de Riscos - Eventos, cálculo de nivel de risco, respostas e ações de controle (mitigação)</t>
  </si>
  <si>
    <t>Objeto: Urbanização da via, implantação de calçadas com acessibilidade, paisagismo e sinalização viária. Calçamento de passeios com concreto permeável, qualificação como rotas acessíveis, plantio de grama, instalação de travessias, ciclovia e sinalização, incluindo ensaios de qualidade.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</si>
</sst>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</font>
    <font>
      <b/>
      <sz val="10"/>
      <color theme="1"/>
      <name val="Arial"/>
    </font>
    <font>
      <sz val="10"/>
      <name val="Arial"/>
    </font>
    <font>
      <b/>
      <sz val="14"/>
      <color theme="1"/>
      <name val="Arial"/>
    </font>
    <font>
      <sz val="10"/>
      <color theme="1"/>
      <name val="Arial"/>
    </font>
    <font>
      <b/>
      <sz val="12"/>
      <color theme="1"/>
      <name val="Arial"/>
    </font>
    <font>
      <sz val="10"/>
      <color theme="1"/>
      <name val="Arial"/>
    </font>
    <font>
      <sz val="10"/>
      <name val="Arial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0" borderId="0" xfId="0" applyFont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4" xfId="0" applyFont="1" applyBorder="1"/>
    <xf numFmtId="0" fontId="2" fillId="0" borderId="5" xfId="0" applyFont="1" applyBorder="1"/>
    <xf numFmtId="0" fontId="3" fillId="0" borderId="2" xfId="0" applyFont="1" applyBorder="1" applyAlignment="1">
      <alignment horizontal="center" vertical="center"/>
    </xf>
    <xf numFmtId="0" fontId="2" fillId="0" borderId="3" xfId="0" applyFont="1" applyBorder="1"/>
    <xf numFmtId="0" fontId="5" fillId="0" borderId="5" xfId="0" applyFont="1" applyBorder="1" applyAlignment="1">
      <alignment horizontal="center" vertical="center"/>
    </xf>
    <xf numFmtId="0" fontId="2" fillId="0" borderId="6" xfId="0" applyFont="1" applyBorder="1"/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6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FF00"/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171450</xdr:colOff>
      <xdr:row>0</xdr:row>
      <xdr:rowOff>257175</xdr:rowOff>
    </xdr:from>
    <xdr:ext cx="514350" cy="7143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00075" y="257175"/>
          <a:ext cx="514350" cy="7143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16"/>
  <sheetViews>
    <sheetView tabSelected="1" view="pageBreakPreview" zoomScaleNormal="100" zoomScaleSheetLayoutView="100" workbookViewId="0">
      <selection activeCell="A5" sqref="A5:I5"/>
    </sheetView>
  </sheetViews>
  <sheetFormatPr defaultColWidth="14.42578125" defaultRowHeight="15.75" customHeight="1" x14ac:dyDescent="0.2"/>
  <cols>
    <col min="1" max="1" width="6.42578125" customWidth="1"/>
    <col min="2" max="2" width="20.7109375" customWidth="1"/>
    <col min="3" max="3" width="13.85546875" customWidth="1"/>
    <col min="4" max="4" width="9.7109375" customWidth="1"/>
    <col min="5" max="5" width="16.85546875" customWidth="1"/>
    <col min="6" max="6" width="15" customWidth="1"/>
    <col min="7" max="7" width="16.28515625" customWidth="1"/>
    <col min="8" max="8" width="25.28515625" customWidth="1"/>
    <col min="9" max="9" width="20.85546875" customWidth="1"/>
  </cols>
  <sheetData>
    <row r="1" spans="1:26" ht="54" customHeight="1" x14ac:dyDescent="0.2">
      <c r="A1" s="21"/>
      <c r="B1" s="22"/>
      <c r="C1" s="25" t="s">
        <v>0</v>
      </c>
      <c r="D1" s="22"/>
      <c r="E1" s="22"/>
      <c r="F1" s="22"/>
      <c r="G1" s="22"/>
      <c r="H1" s="22"/>
      <c r="I1" s="2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0.75" customHeight="1" x14ac:dyDescent="0.2">
      <c r="A2" s="23"/>
      <c r="B2" s="24"/>
      <c r="C2" s="27" t="s">
        <v>1</v>
      </c>
      <c r="D2" s="24"/>
      <c r="E2" s="24"/>
      <c r="F2" s="24"/>
      <c r="G2" s="24"/>
      <c r="H2" s="24"/>
      <c r="I2" s="28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x14ac:dyDescent="0.2">
      <c r="A3" s="29" t="s">
        <v>137</v>
      </c>
      <c r="B3" s="22"/>
      <c r="C3" s="22"/>
      <c r="D3" s="22"/>
      <c r="E3" s="22"/>
      <c r="F3" s="22"/>
      <c r="G3" s="22"/>
      <c r="H3" s="22"/>
      <c r="I3" s="2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x14ac:dyDescent="0.2">
      <c r="A4" s="23"/>
      <c r="B4" s="24"/>
      <c r="C4" s="24"/>
      <c r="D4" s="24"/>
      <c r="E4" s="24"/>
      <c r="F4" s="24"/>
      <c r="G4" s="24"/>
      <c r="H4" s="24"/>
      <c r="I4" s="28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43.5" customHeight="1" x14ac:dyDescent="0.2">
      <c r="A5" s="18" t="s">
        <v>138</v>
      </c>
      <c r="B5" s="19"/>
      <c r="C5" s="19"/>
      <c r="D5" s="19"/>
      <c r="E5" s="19"/>
      <c r="F5" s="19"/>
      <c r="G5" s="19"/>
      <c r="H5" s="19"/>
      <c r="I5" s="20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9.75" customHeight="1" x14ac:dyDescent="0.2">
      <c r="A6" s="2" t="s">
        <v>2</v>
      </c>
      <c r="B6" s="2" t="s">
        <v>3</v>
      </c>
      <c r="C6" s="2" t="s">
        <v>4</v>
      </c>
      <c r="D6" s="2" t="s">
        <v>5</v>
      </c>
      <c r="E6" s="2" t="s">
        <v>134</v>
      </c>
      <c r="F6" s="2" t="s">
        <v>135</v>
      </c>
      <c r="G6" s="2" t="s">
        <v>6</v>
      </c>
      <c r="H6" s="2" t="s">
        <v>7</v>
      </c>
      <c r="I6" s="2" t="s">
        <v>136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6.75" customHeight="1" x14ac:dyDescent="0.2">
      <c r="A7" s="15"/>
      <c r="B7" s="16"/>
      <c r="C7" s="16"/>
      <c r="D7" s="16"/>
      <c r="E7" s="16"/>
      <c r="F7" s="16"/>
      <c r="G7" s="16"/>
      <c r="H7" s="16"/>
      <c r="I7" s="17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idden="1" x14ac:dyDescent="0.25">
      <c r="A8" s="12" t="s">
        <v>8</v>
      </c>
      <c r="B8" s="13"/>
      <c r="C8" s="13"/>
      <c r="D8" s="13"/>
      <c r="E8" s="13"/>
      <c r="F8" s="13"/>
      <c r="G8" s="13"/>
      <c r="H8" s="13"/>
      <c r="I8" s="14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76.5" hidden="1" x14ac:dyDescent="0.2">
      <c r="A9" s="4">
        <v>1</v>
      </c>
      <c r="B9" s="5" t="s">
        <v>9</v>
      </c>
      <c r="C9" s="4">
        <v>1</v>
      </c>
      <c r="D9" s="4">
        <v>3</v>
      </c>
      <c r="E9" s="4">
        <f t="shared" ref="E9:E11" si="0">C9*D9</f>
        <v>3</v>
      </c>
      <c r="F9" s="4" t="str">
        <f t="shared" ref="F9:F11" si="1">IF(E9&lt;=3,"Risco Pequeno",IF(E9&lt;=6,"Risco Moderado",IF(E9&gt;6,"Risco Alto")))</f>
        <v>Risco Pequeno</v>
      </c>
      <c r="G9" s="4" t="s">
        <v>10</v>
      </c>
      <c r="H9" s="5" t="s">
        <v>11</v>
      </c>
      <c r="I9" s="4" t="s">
        <v>12</v>
      </c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63.75" hidden="1" x14ac:dyDescent="0.2">
      <c r="A10" s="4">
        <v>2</v>
      </c>
      <c r="B10" s="5" t="s">
        <v>13</v>
      </c>
      <c r="C10" s="7">
        <v>1</v>
      </c>
      <c r="D10" s="4">
        <v>3</v>
      </c>
      <c r="E10" s="4">
        <f t="shared" si="0"/>
        <v>3</v>
      </c>
      <c r="F10" s="4" t="str">
        <f t="shared" si="1"/>
        <v>Risco Pequeno</v>
      </c>
      <c r="G10" s="4" t="s">
        <v>10</v>
      </c>
      <c r="H10" s="5" t="s">
        <v>14</v>
      </c>
      <c r="I10" s="4" t="s">
        <v>12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63.75" hidden="1" x14ac:dyDescent="0.2">
      <c r="A11" s="4">
        <v>3</v>
      </c>
      <c r="B11" s="5" t="s">
        <v>15</v>
      </c>
      <c r="C11" s="4">
        <v>1</v>
      </c>
      <c r="D11" s="4">
        <v>3</v>
      </c>
      <c r="E11" s="4">
        <f t="shared" si="0"/>
        <v>3</v>
      </c>
      <c r="F11" s="4" t="str">
        <f t="shared" si="1"/>
        <v>Risco Pequeno</v>
      </c>
      <c r="G11" s="4" t="s">
        <v>10</v>
      </c>
      <c r="H11" s="5" t="s">
        <v>16</v>
      </c>
      <c r="I11" s="4" t="s">
        <v>12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idden="1" x14ac:dyDescent="0.25">
      <c r="A12" s="12" t="s">
        <v>17</v>
      </c>
      <c r="B12" s="13"/>
      <c r="C12" s="13"/>
      <c r="D12" s="13"/>
      <c r="E12" s="13"/>
      <c r="F12" s="13"/>
      <c r="G12" s="13"/>
      <c r="H12" s="13"/>
      <c r="I12" s="14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89.25" hidden="1" x14ac:dyDescent="0.2">
      <c r="A13" s="4">
        <v>1</v>
      </c>
      <c r="B13" s="5" t="s">
        <v>18</v>
      </c>
      <c r="C13" s="4">
        <v>1</v>
      </c>
      <c r="D13" s="4">
        <v>3</v>
      </c>
      <c r="E13" s="4">
        <f t="shared" ref="E13:E18" si="2">C13*D13</f>
        <v>3</v>
      </c>
      <c r="F13" s="4" t="str">
        <f t="shared" ref="F13:F18" si="3">IF(E13&lt;=3,"Risco Pequeno",IF(E13&lt;=6,"Risco Moderado",IF(E13&gt;6,"Risco Alto")))</f>
        <v>Risco Pequeno</v>
      </c>
      <c r="G13" s="4" t="s">
        <v>10</v>
      </c>
      <c r="H13" s="5" t="s">
        <v>19</v>
      </c>
      <c r="I13" s="4" t="s">
        <v>12</v>
      </c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02" hidden="1" x14ac:dyDescent="0.2">
      <c r="A14" s="4">
        <v>2</v>
      </c>
      <c r="B14" s="5" t="s">
        <v>20</v>
      </c>
      <c r="C14" s="7">
        <v>1</v>
      </c>
      <c r="D14" s="4">
        <v>4</v>
      </c>
      <c r="E14" s="4">
        <f t="shared" si="2"/>
        <v>4</v>
      </c>
      <c r="F14" s="4" t="str">
        <f t="shared" si="3"/>
        <v>Risco Moderado</v>
      </c>
      <c r="G14" s="5" t="s">
        <v>21</v>
      </c>
      <c r="H14" s="8" t="s">
        <v>22</v>
      </c>
      <c r="I14" s="4" t="s">
        <v>23</v>
      </c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40.25" hidden="1" x14ac:dyDescent="0.2">
      <c r="A15" s="4">
        <v>3</v>
      </c>
      <c r="B15" s="5" t="s">
        <v>24</v>
      </c>
      <c r="C15" s="4">
        <v>1</v>
      </c>
      <c r="D15" s="4">
        <v>4</v>
      </c>
      <c r="E15" s="4">
        <f t="shared" si="2"/>
        <v>4</v>
      </c>
      <c r="F15" s="4" t="str">
        <f t="shared" si="3"/>
        <v>Risco Moderado</v>
      </c>
      <c r="G15" s="5" t="s">
        <v>21</v>
      </c>
      <c r="H15" s="5" t="s">
        <v>25</v>
      </c>
      <c r="I15" s="4" t="s">
        <v>12</v>
      </c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89.25" hidden="1" x14ac:dyDescent="0.2">
      <c r="A16" s="4">
        <v>4</v>
      </c>
      <c r="B16" s="5" t="s">
        <v>26</v>
      </c>
      <c r="C16" s="4">
        <v>2</v>
      </c>
      <c r="D16" s="4">
        <v>3</v>
      </c>
      <c r="E16" s="4">
        <f t="shared" si="2"/>
        <v>6</v>
      </c>
      <c r="F16" s="4" t="str">
        <f t="shared" si="3"/>
        <v>Risco Moderado</v>
      </c>
      <c r="G16" s="5" t="s">
        <v>21</v>
      </c>
      <c r="H16" s="5" t="s">
        <v>27</v>
      </c>
      <c r="I16" s="4" t="s">
        <v>23</v>
      </c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02" hidden="1" x14ac:dyDescent="0.2">
      <c r="A17" s="4">
        <v>5</v>
      </c>
      <c r="B17" s="5" t="s">
        <v>28</v>
      </c>
      <c r="C17" s="4">
        <v>2</v>
      </c>
      <c r="D17" s="4">
        <v>3</v>
      </c>
      <c r="E17" s="4">
        <f t="shared" si="2"/>
        <v>6</v>
      </c>
      <c r="F17" s="4" t="str">
        <f t="shared" si="3"/>
        <v>Risco Moderado</v>
      </c>
      <c r="G17" s="5" t="s">
        <v>21</v>
      </c>
      <c r="H17" s="5" t="s">
        <v>29</v>
      </c>
      <c r="I17" s="4" t="s">
        <v>23</v>
      </c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02" hidden="1" x14ac:dyDescent="0.2">
      <c r="A18" s="4">
        <v>6</v>
      </c>
      <c r="B18" s="5" t="s">
        <v>30</v>
      </c>
      <c r="C18" s="4">
        <v>2</v>
      </c>
      <c r="D18" s="4">
        <v>3</v>
      </c>
      <c r="E18" s="4">
        <f t="shared" si="2"/>
        <v>6</v>
      </c>
      <c r="F18" s="4" t="str">
        <f t="shared" si="3"/>
        <v>Risco Moderado</v>
      </c>
      <c r="G18" s="5" t="s">
        <v>21</v>
      </c>
      <c r="H18" s="5" t="s">
        <v>31</v>
      </c>
      <c r="I18" s="4" t="s">
        <v>23</v>
      </c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idden="1" x14ac:dyDescent="0.25">
      <c r="A19" s="12" t="s">
        <v>32</v>
      </c>
      <c r="B19" s="13"/>
      <c r="C19" s="13"/>
      <c r="D19" s="13"/>
      <c r="E19" s="13"/>
      <c r="F19" s="13"/>
      <c r="G19" s="13"/>
      <c r="H19" s="13"/>
      <c r="I19" s="14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63.75" hidden="1" x14ac:dyDescent="0.2">
      <c r="A20" s="4">
        <v>1</v>
      </c>
      <c r="B20" s="5" t="s">
        <v>33</v>
      </c>
      <c r="C20" s="4">
        <v>1</v>
      </c>
      <c r="D20" s="4">
        <v>3</v>
      </c>
      <c r="E20" s="4">
        <f t="shared" ref="E20:E24" si="4">C20*D20</f>
        <v>3</v>
      </c>
      <c r="F20" s="4" t="str">
        <f t="shared" ref="F20:F24" si="5">IF(E20&lt;=3,"Risco Pequeno",IF(E20&lt;=6,"Risco Moderado",IF(E20&gt;6,"Risco Alto")))</f>
        <v>Risco Pequeno</v>
      </c>
      <c r="G20" s="4" t="s">
        <v>10</v>
      </c>
      <c r="H20" s="5" t="s">
        <v>34</v>
      </c>
      <c r="I20" s="4" t="s">
        <v>12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51" hidden="1" x14ac:dyDescent="0.2">
      <c r="A21" s="4">
        <v>2</v>
      </c>
      <c r="B21" s="5" t="s">
        <v>35</v>
      </c>
      <c r="C21" s="7">
        <v>1</v>
      </c>
      <c r="D21" s="4">
        <v>3</v>
      </c>
      <c r="E21" s="4">
        <f t="shared" si="4"/>
        <v>3</v>
      </c>
      <c r="F21" s="4" t="str">
        <f t="shared" si="5"/>
        <v>Risco Pequeno</v>
      </c>
      <c r="G21" s="4" t="s">
        <v>10</v>
      </c>
      <c r="H21" s="5" t="s">
        <v>36</v>
      </c>
      <c r="I21" s="4" t="s">
        <v>12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76.5" hidden="1" x14ac:dyDescent="0.2">
      <c r="A22" s="4">
        <v>3</v>
      </c>
      <c r="B22" s="5" t="s">
        <v>37</v>
      </c>
      <c r="C22" s="4">
        <v>2</v>
      </c>
      <c r="D22" s="4">
        <v>3</v>
      </c>
      <c r="E22" s="4">
        <f t="shared" si="4"/>
        <v>6</v>
      </c>
      <c r="F22" s="4" t="str">
        <f t="shared" si="5"/>
        <v>Risco Moderado</v>
      </c>
      <c r="G22" s="5" t="s">
        <v>21</v>
      </c>
      <c r="H22" s="5" t="s">
        <v>38</v>
      </c>
      <c r="I22" s="4" t="s">
        <v>12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89.25" hidden="1" x14ac:dyDescent="0.2">
      <c r="A23" s="4">
        <v>4</v>
      </c>
      <c r="B23" s="5" t="s">
        <v>39</v>
      </c>
      <c r="C23" s="9">
        <v>1</v>
      </c>
      <c r="D23" s="4">
        <v>3</v>
      </c>
      <c r="E23" s="4">
        <f t="shared" si="4"/>
        <v>3</v>
      </c>
      <c r="F23" s="4" t="str">
        <f t="shared" si="5"/>
        <v>Risco Pequeno</v>
      </c>
      <c r="G23" s="4" t="s">
        <v>10</v>
      </c>
      <c r="H23" s="5" t="s">
        <v>40</v>
      </c>
      <c r="I23" s="4" t="s">
        <v>12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76.5" hidden="1" x14ac:dyDescent="0.2">
      <c r="A24" s="4">
        <v>5</v>
      </c>
      <c r="B24" s="5" t="s">
        <v>41</v>
      </c>
      <c r="C24" s="4">
        <v>2</v>
      </c>
      <c r="D24" s="4">
        <v>3</v>
      </c>
      <c r="E24" s="4">
        <f t="shared" si="4"/>
        <v>6</v>
      </c>
      <c r="F24" s="4" t="str">
        <f t="shared" si="5"/>
        <v>Risco Moderado</v>
      </c>
      <c r="G24" s="5" t="s">
        <v>21</v>
      </c>
      <c r="H24" s="5" t="s">
        <v>42</v>
      </c>
      <c r="I24" s="4" t="s">
        <v>12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idden="1" x14ac:dyDescent="0.25">
      <c r="A25" s="12" t="s">
        <v>43</v>
      </c>
      <c r="B25" s="13"/>
      <c r="C25" s="13"/>
      <c r="D25" s="13"/>
      <c r="E25" s="13"/>
      <c r="F25" s="13"/>
      <c r="G25" s="13"/>
      <c r="H25" s="13"/>
      <c r="I25" s="14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63.75" hidden="1" x14ac:dyDescent="0.2">
      <c r="A26" s="4">
        <v>1</v>
      </c>
      <c r="B26" s="5" t="s">
        <v>44</v>
      </c>
      <c r="C26" s="4">
        <v>2</v>
      </c>
      <c r="D26" s="4">
        <v>3</v>
      </c>
      <c r="E26" s="4">
        <f t="shared" ref="E26:E30" si="6">C26*D26</f>
        <v>6</v>
      </c>
      <c r="F26" s="4" t="str">
        <f t="shared" ref="F26:F30" si="7">IF(E26&lt;=3,"Risco Pequeno",IF(E26&lt;=6,"Risco Moderado",IF(E26&gt;6,"Risco Alto")))</f>
        <v>Risco Moderado</v>
      </c>
      <c r="G26" s="5" t="s">
        <v>21</v>
      </c>
      <c r="H26" s="5" t="s">
        <v>45</v>
      </c>
      <c r="I26" s="8" t="s">
        <v>46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63.75" hidden="1" x14ac:dyDescent="0.2">
      <c r="A27" s="4">
        <v>2</v>
      </c>
      <c r="B27" s="5" t="s">
        <v>47</v>
      </c>
      <c r="C27" s="7">
        <v>1</v>
      </c>
      <c r="D27" s="4">
        <v>3</v>
      </c>
      <c r="E27" s="4">
        <f t="shared" si="6"/>
        <v>3</v>
      </c>
      <c r="F27" s="4" t="str">
        <f t="shared" si="7"/>
        <v>Risco Pequeno</v>
      </c>
      <c r="G27" s="4" t="s">
        <v>10</v>
      </c>
      <c r="H27" s="5" t="s">
        <v>48</v>
      </c>
      <c r="I27" s="4" t="s">
        <v>12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63.75" hidden="1" x14ac:dyDescent="0.2">
      <c r="A28" s="4">
        <v>3</v>
      </c>
      <c r="B28" s="5" t="s">
        <v>49</v>
      </c>
      <c r="C28" s="4">
        <v>1</v>
      </c>
      <c r="D28" s="4">
        <v>3</v>
      </c>
      <c r="E28" s="4">
        <f t="shared" si="6"/>
        <v>3</v>
      </c>
      <c r="F28" s="4" t="str">
        <f t="shared" si="7"/>
        <v>Risco Pequeno</v>
      </c>
      <c r="G28" s="4" t="s">
        <v>10</v>
      </c>
      <c r="H28" s="5" t="s">
        <v>50</v>
      </c>
      <c r="I28" s="4" t="s">
        <v>12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76.5" hidden="1" x14ac:dyDescent="0.2">
      <c r="A29" s="4">
        <v>4</v>
      </c>
      <c r="B29" s="5" t="s">
        <v>51</v>
      </c>
      <c r="C29" s="4">
        <v>2</v>
      </c>
      <c r="D29" s="4">
        <v>2</v>
      </c>
      <c r="E29" s="4">
        <f t="shared" si="6"/>
        <v>4</v>
      </c>
      <c r="F29" s="4" t="str">
        <f t="shared" si="7"/>
        <v>Risco Moderado</v>
      </c>
      <c r="G29" s="5" t="s">
        <v>21</v>
      </c>
      <c r="H29" s="5" t="s">
        <v>52</v>
      </c>
      <c r="I29" s="9" t="s">
        <v>23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8.25" hidden="1" x14ac:dyDescent="0.2">
      <c r="A30" s="4">
        <v>5</v>
      </c>
      <c r="B30" s="8" t="s">
        <v>53</v>
      </c>
      <c r="C30" s="4">
        <v>2</v>
      </c>
      <c r="D30" s="4">
        <v>2</v>
      </c>
      <c r="E30" s="4">
        <f t="shared" si="6"/>
        <v>4</v>
      </c>
      <c r="F30" s="4" t="str">
        <f t="shared" si="7"/>
        <v>Risco Moderado</v>
      </c>
      <c r="G30" s="5" t="s">
        <v>21</v>
      </c>
      <c r="H30" s="5" t="s">
        <v>54</v>
      </c>
      <c r="I30" s="8" t="s">
        <v>46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idden="1" x14ac:dyDescent="0.25">
      <c r="A31" s="12" t="s">
        <v>55</v>
      </c>
      <c r="B31" s="13"/>
      <c r="C31" s="13"/>
      <c r="D31" s="13"/>
      <c r="E31" s="13"/>
      <c r="F31" s="13"/>
      <c r="G31" s="13"/>
      <c r="H31" s="13"/>
      <c r="I31" s="14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7.5" hidden="1" x14ac:dyDescent="0.2">
      <c r="A32" s="4">
        <v>1</v>
      </c>
      <c r="B32" s="5" t="s">
        <v>56</v>
      </c>
      <c r="C32" s="4">
        <v>1</v>
      </c>
      <c r="D32" s="4">
        <v>3</v>
      </c>
      <c r="E32" s="4">
        <f t="shared" ref="E32:E37" si="8">C32*D32</f>
        <v>3</v>
      </c>
      <c r="F32" s="4" t="str">
        <f t="shared" ref="F32:F37" si="9">IF(E32&lt;=3,"Risco Pequeno",IF(E32&lt;=6,"Risco Moderado",IF(E32&gt;6,"Risco Alto")))</f>
        <v>Risco Pequeno</v>
      </c>
      <c r="G32" s="5" t="s">
        <v>10</v>
      </c>
      <c r="H32" s="5" t="s">
        <v>57</v>
      </c>
      <c r="I32" s="4" t="s">
        <v>23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89.25" hidden="1" x14ac:dyDescent="0.2">
      <c r="A33" s="4">
        <v>2</v>
      </c>
      <c r="B33" s="5" t="s">
        <v>58</v>
      </c>
      <c r="C33" s="7">
        <v>1</v>
      </c>
      <c r="D33" s="4">
        <v>3</v>
      </c>
      <c r="E33" s="4">
        <f t="shared" si="8"/>
        <v>3</v>
      </c>
      <c r="F33" s="4" t="str">
        <f t="shared" si="9"/>
        <v>Risco Pequeno</v>
      </c>
      <c r="G33" s="5" t="s">
        <v>10</v>
      </c>
      <c r="H33" s="5" t="s">
        <v>57</v>
      </c>
      <c r="I33" s="4" t="s">
        <v>23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89.25" hidden="1" x14ac:dyDescent="0.2">
      <c r="A34" s="4">
        <v>3</v>
      </c>
      <c r="B34" s="5" t="s">
        <v>59</v>
      </c>
      <c r="C34" s="4">
        <v>2</v>
      </c>
      <c r="D34" s="4">
        <v>2</v>
      </c>
      <c r="E34" s="4">
        <f t="shared" si="8"/>
        <v>4</v>
      </c>
      <c r="F34" s="4" t="str">
        <f t="shared" si="9"/>
        <v>Risco Moderado</v>
      </c>
      <c r="G34" s="5" t="s">
        <v>21</v>
      </c>
      <c r="H34" s="5" t="s">
        <v>57</v>
      </c>
      <c r="I34" s="4" t="s">
        <v>23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89.25" hidden="1" x14ac:dyDescent="0.2">
      <c r="A35" s="4">
        <v>4</v>
      </c>
      <c r="B35" s="5" t="s">
        <v>60</v>
      </c>
      <c r="C35" s="4">
        <v>1</v>
      </c>
      <c r="D35" s="4">
        <v>4</v>
      </c>
      <c r="E35" s="4">
        <f t="shared" si="8"/>
        <v>4</v>
      </c>
      <c r="F35" s="4" t="str">
        <f t="shared" si="9"/>
        <v>Risco Moderado</v>
      </c>
      <c r="G35" s="5" t="s">
        <v>21</v>
      </c>
      <c r="H35" s="5" t="s">
        <v>57</v>
      </c>
      <c r="I35" s="4" t="s">
        <v>23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76.5" hidden="1" x14ac:dyDescent="0.2">
      <c r="A36" s="4">
        <v>5</v>
      </c>
      <c r="B36" s="5" t="s">
        <v>61</v>
      </c>
      <c r="C36" s="4">
        <v>1</v>
      </c>
      <c r="D36" s="4">
        <v>4</v>
      </c>
      <c r="E36" s="4">
        <f t="shared" si="8"/>
        <v>4</v>
      </c>
      <c r="F36" s="4" t="str">
        <f t="shared" si="9"/>
        <v>Risco Moderado</v>
      </c>
      <c r="G36" s="5" t="s">
        <v>21</v>
      </c>
      <c r="H36" s="5" t="s">
        <v>62</v>
      </c>
      <c r="I36" s="4" t="s">
        <v>12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89.25" hidden="1" x14ac:dyDescent="0.2">
      <c r="A37" s="4">
        <v>6</v>
      </c>
      <c r="B37" s="5" t="s">
        <v>63</v>
      </c>
      <c r="C37" s="4">
        <v>1</v>
      </c>
      <c r="D37" s="4">
        <v>2</v>
      </c>
      <c r="E37" s="4">
        <f t="shared" si="8"/>
        <v>2</v>
      </c>
      <c r="F37" s="4" t="str">
        <f t="shared" si="9"/>
        <v>Risco Pequeno</v>
      </c>
      <c r="G37" s="5" t="s">
        <v>10</v>
      </c>
      <c r="H37" s="5" t="s">
        <v>64</v>
      </c>
      <c r="I37" s="4" t="s">
        <v>12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12" t="s">
        <v>65</v>
      </c>
      <c r="B38" s="13"/>
      <c r="C38" s="13"/>
      <c r="D38" s="13"/>
      <c r="E38" s="13"/>
      <c r="F38" s="13"/>
      <c r="G38" s="13"/>
      <c r="H38" s="13"/>
      <c r="I38" s="1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5.5" x14ac:dyDescent="0.2">
      <c r="A39" s="4">
        <v>1</v>
      </c>
      <c r="B39" s="5" t="s">
        <v>66</v>
      </c>
      <c r="C39" s="4">
        <v>2</v>
      </c>
      <c r="D39" s="4">
        <v>3</v>
      </c>
      <c r="E39" s="4">
        <f t="shared" ref="E39:E57" si="10">C39*D39</f>
        <v>6</v>
      </c>
      <c r="F39" s="4" t="str">
        <f t="shared" ref="F39:F57" si="11">IF(E39&lt;=3,"Risco Pequeno",IF(E39&lt;=6,"Risco Moderado",IF(E39&gt;6,"Risco Alto")))</f>
        <v>Risco Moderado</v>
      </c>
      <c r="G39" s="5" t="s">
        <v>21</v>
      </c>
      <c r="H39" s="5" t="s">
        <v>67</v>
      </c>
      <c r="I39" s="4" t="s">
        <v>23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51" x14ac:dyDescent="0.2">
      <c r="A40" s="4">
        <v>2</v>
      </c>
      <c r="B40" s="5" t="s">
        <v>68</v>
      </c>
      <c r="C40" s="7">
        <v>2</v>
      </c>
      <c r="D40" s="4">
        <v>3</v>
      </c>
      <c r="E40" s="4">
        <f t="shared" si="10"/>
        <v>6</v>
      </c>
      <c r="F40" s="4" t="str">
        <f t="shared" si="11"/>
        <v>Risco Moderado</v>
      </c>
      <c r="G40" s="5" t="s">
        <v>21</v>
      </c>
      <c r="H40" s="5" t="s">
        <v>69</v>
      </c>
      <c r="I40" s="4" t="s">
        <v>23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8.25" x14ac:dyDescent="0.2">
      <c r="A41" s="4">
        <v>3</v>
      </c>
      <c r="B41" s="5" t="s">
        <v>70</v>
      </c>
      <c r="C41" s="4">
        <v>2</v>
      </c>
      <c r="D41" s="4">
        <v>2</v>
      </c>
      <c r="E41" s="4">
        <f t="shared" si="10"/>
        <v>4</v>
      </c>
      <c r="F41" s="4" t="str">
        <f t="shared" si="11"/>
        <v>Risco Moderado</v>
      </c>
      <c r="G41" s="5" t="s">
        <v>21</v>
      </c>
      <c r="H41" s="5" t="s">
        <v>71</v>
      </c>
      <c r="I41" s="4" t="s">
        <v>23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89.25" x14ac:dyDescent="0.2">
      <c r="A42" s="4">
        <v>4</v>
      </c>
      <c r="B42" s="5" t="s">
        <v>72</v>
      </c>
      <c r="C42" s="4">
        <v>2</v>
      </c>
      <c r="D42" s="4">
        <v>3</v>
      </c>
      <c r="E42" s="4">
        <f t="shared" si="10"/>
        <v>6</v>
      </c>
      <c r="F42" s="4" t="str">
        <f t="shared" si="11"/>
        <v>Risco Moderado</v>
      </c>
      <c r="G42" s="5" t="s">
        <v>21</v>
      </c>
      <c r="H42" s="5" t="s">
        <v>73</v>
      </c>
      <c r="I42" s="4" t="s">
        <v>23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63.75" x14ac:dyDescent="0.2">
      <c r="A43" s="4">
        <v>5</v>
      </c>
      <c r="B43" s="5" t="s">
        <v>74</v>
      </c>
      <c r="C43" s="4">
        <v>1</v>
      </c>
      <c r="D43" s="4">
        <v>3</v>
      </c>
      <c r="E43" s="4">
        <f t="shared" si="10"/>
        <v>3</v>
      </c>
      <c r="F43" s="4" t="str">
        <f t="shared" si="11"/>
        <v>Risco Pequeno</v>
      </c>
      <c r="G43" s="5" t="s">
        <v>10</v>
      </c>
      <c r="H43" s="5" t="s">
        <v>75</v>
      </c>
      <c r="I43" s="11" t="s">
        <v>46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51" x14ac:dyDescent="0.2">
      <c r="A44" s="4">
        <v>6</v>
      </c>
      <c r="B44" s="5" t="s">
        <v>76</v>
      </c>
      <c r="C44" s="4">
        <v>2</v>
      </c>
      <c r="D44" s="4">
        <v>2</v>
      </c>
      <c r="E44" s="4">
        <f t="shared" si="10"/>
        <v>4</v>
      </c>
      <c r="F44" s="4" t="str">
        <f t="shared" si="11"/>
        <v>Risco Moderado</v>
      </c>
      <c r="G44" s="5" t="s">
        <v>21</v>
      </c>
      <c r="H44" s="5" t="s">
        <v>77</v>
      </c>
      <c r="I44" s="4" t="s">
        <v>23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8.25" x14ac:dyDescent="0.2">
      <c r="A45" s="4">
        <v>7</v>
      </c>
      <c r="B45" s="11" t="s">
        <v>78</v>
      </c>
      <c r="C45" s="4">
        <v>2</v>
      </c>
      <c r="D45" s="4">
        <v>3</v>
      </c>
      <c r="E45" s="4">
        <f t="shared" si="10"/>
        <v>6</v>
      </c>
      <c r="F45" s="4" t="str">
        <f t="shared" si="11"/>
        <v>Risco Moderado</v>
      </c>
      <c r="G45" s="5" t="s">
        <v>21</v>
      </c>
      <c r="H45" s="5" t="s">
        <v>79</v>
      </c>
      <c r="I45" s="4" t="s">
        <v>23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63.75" x14ac:dyDescent="0.2">
      <c r="A46" s="4">
        <v>8</v>
      </c>
      <c r="B46" s="5" t="s">
        <v>80</v>
      </c>
      <c r="C46" s="4">
        <v>2</v>
      </c>
      <c r="D46" s="4">
        <v>2</v>
      </c>
      <c r="E46" s="4">
        <f t="shared" si="10"/>
        <v>4</v>
      </c>
      <c r="F46" s="4" t="str">
        <f t="shared" si="11"/>
        <v>Risco Moderado</v>
      </c>
      <c r="G46" s="5" t="s">
        <v>21</v>
      </c>
      <c r="H46" s="5" t="s">
        <v>81</v>
      </c>
      <c r="I46" s="4" t="s">
        <v>23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8.25" x14ac:dyDescent="0.2">
      <c r="A47" s="4">
        <v>9</v>
      </c>
      <c r="B47" s="5" t="s">
        <v>82</v>
      </c>
      <c r="C47" s="4">
        <v>1</v>
      </c>
      <c r="D47" s="4">
        <v>3</v>
      </c>
      <c r="E47" s="4">
        <f t="shared" si="10"/>
        <v>3</v>
      </c>
      <c r="F47" s="4" t="str">
        <f t="shared" si="11"/>
        <v>Risco Pequeno</v>
      </c>
      <c r="G47" s="4" t="s">
        <v>10</v>
      </c>
      <c r="H47" s="5" t="s">
        <v>10</v>
      </c>
      <c r="I47" s="5" t="s">
        <v>46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76.5" x14ac:dyDescent="0.2">
      <c r="A48" s="4">
        <v>10</v>
      </c>
      <c r="B48" s="5" t="s">
        <v>83</v>
      </c>
      <c r="C48" s="4">
        <v>2</v>
      </c>
      <c r="D48" s="4">
        <v>3</v>
      </c>
      <c r="E48" s="4">
        <f t="shared" si="10"/>
        <v>6</v>
      </c>
      <c r="F48" s="4" t="str">
        <f t="shared" si="11"/>
        <v>Risco Moderado</v>
      </c>
      <c r="G48" s="5" t="s">
        <v>21</v>
      </c>
      <c r="H48" s="5" t="s">
        <v>84</v>
      </c>
      <c r="I48" s="5" t="s">
        <v>46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8.25" x14ac:dyDescent="0.2">
      <c r="A49" s="4">
        <v>11</v>
      </c>
      <c r="B49" s="5" t="s">
        <v>85</v>
      </c>
      <c r="C49" s="7">
        <v>2</v>
      </c>
      <c r="D49" s="4">
        <v>3</v>
      </c>
      <c r="E49" s="4">
        <f t="shared" si="10"/>
        <v>6</v>
      </c>
      <c r="F49" s="4" t="str">
        <f t="shared" si="11"/>
        <v>Risco Moderado</v>
      </c>
      <c r="G49" s="4" t="s">
        <v>86</v>
      </c>
      <c r="H49" s="11" t="s">
        <v>113</v>
      </c>
      <c r="I49" s="4" t="s">
        <v>23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63.75" x14ac:dyDescent="0.2">
      <c r="A50" s="4">
        <v>12</v>
      </c>
      <c r="B50" s="5" t="s">
        <v>87</v>
      </c>
      <c r="C50" s="4">
        <v>2</v>
      </c>
      <c r="D50" s="4">
        <v>3</v>
      </c>
      <c r="E50" s="4">
        <f t="shared" si="10"/>
        <v>6</v>
      </c>
      <c r="F50" s="4" t="str">
        <f t="shared" si="11"/>
        <v>Risco Moderado</v>
      </c>
      <c r="G50" s="5" t="s">
        <v>21</v>
      </c>
      <c r="H50" s="5" t="s">
        <v>88</v>
      </c>
      <c r="I50" s="4" t="s">
        <v>23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63.75" x14ac:dyDescent="0.2">
      <c r="A51" s="4">
        <v>13</v>
      </c>
      <c r="B51" s="5" t="s">
        <v>89</v>
      </c>
      <c r="C51" s="4">
        <v>1</v>
      </c>
      <c r="D51" s="4">
        <v>4</v>
      </c>
      <c r="E51" s="4">
        <f t="shared" si="10"/>
        <v>4</v>
      </c>
      <c r="F51" s="4" t="str">
        <f t="shared" si="11"/>
        <v>Risco Moderado</v>
      </c>
      <c r="G51" s="5" t="s">
        <v>21</v>
      </c>
      <c r="H51" s="11" t="s">
        <v>115</v>
      </c>
      <c r="I51" s="4" t="s">
        <v>23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51" x14ac:dyDescent="0.2">
      <c r="A52" s="4">
        <v>14</v>
      </c>
      <c r="B52" s="5" t="s">
        <v>90</v>
      </c>
      <c r="C52" s="4">
        <v>2</v>
      </c>
      <c r="D52" s="4">
        <v>3</v>
      </c>
      <c r="E52" s="4">
        <f t="shared" si="10"/>
        <v>6</v>
      </c>
      <c r="F52" s="4" t="str">
        <f t="shared" si="11"/>
        <v>Risco Moderado</v>
      </c>
      <c r="G52" s="5" t="s">
        <v>21</v>
      </c>
      <c r="H52" s="11" t="s">
        <v>116</v>
      </c>
      <c r="I52" s="4" t="s">
        <v>23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5.5" x14ac:dyDescent="0.2">
      <c r="A53" s="4">
        <v>15</v>
      </c>
      <c r="B53" s="5" t="s">
        <v>91</v>
      </c>
      <c r="C53" s="4">
        <v>1</v>
      </c>
      <c r="D53" s="4">
        <v>2</v>
      </c>
      <c r="E53" s="4">
        <f t="shared" si="10"/>
        <v>2</v>
      </c>
      <c r="F53" s="4" t="str">
        <f t="shared" si="11"/>
        <v>Risco Pequeno</v>
      </c>
      <c r="G53" s="5" t="s">
        <v>10</v>
      </c>
      <c r="H53" s="5" t="s">
        <v>92</v>
      </c>
      <c r="I53" s="4" t="s">
        <v>23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0.25" x14ac:dyDescent="0.2">
      <c r="A54" s="4">
        <v>16</v>
      </c>
      <c r="B54" s="5" t="s">
        <v>93</v>
      </c>
      <c r="C54" s="4">
        <v>2</v>
      </c>
      <c r="D54" s="4">
        <v>2</v>
      </c>
      <c r="E54" s="4">
        <f t="shared" si="10"/>
        <v>4</v>
      </c>
      <c r="F54" s="4" t="str">
        <f t="shared" si="11"/>
        <v>Risco Moderado</v>
      </c>
      <c r="G54" s="5" t="s">
        <v>21</v>
      </c>
      <c r="H54" s="5" t="s">
        <v>94</v>
      </c>
      <c r="I54" s="4" t="s">
        <v>23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02" x14ac:dyDescent="0.2">
      <c r="A55" s="4">
        <v>17</v>
      </c>
      <c r="B55" s="5" t="s">
        <v>95</v>
      </c>
      <c r="C55" s="4">
        <v>3</v>
      </c>
      <c r="D55" s="4">
        <v>3</v>
      </c>
      <c r="E55" s="4">
        <f t="shared" si="10"/>
        <v>9</v>
      </c>
      <c r="F55" s="4" t="str">
        <f t="shared" si="11"/>
        <v>Risco Alto</v>
      </c>
      <c r="G55" s="5" t="s">
        <v>86</v>
      </c>
      <c r="H55" s="5" t="s">
        <v>96</v>
      </c>
      <c r="I55" s="4" t="s">
        <v>23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63.75" x14ac:dyDescent="0.2">
      <c r="A56" s="4">
        <v>18</v>
      </c>
      <c r="B56" s="5" t="s">
        <v>97</v>
      </c>
      <c r="C56" s="4">
        <v>1</v>
      </c>
      <c r="D56" s="4">
        <v>3</v>
      </c>
      <c r="E56" s="4">
        <f t="shared" si="10"/>
        <v>3</v>
      </c>
      <c r="F56" s="4" t="str">
        <f t="shared" si="11"/>
        <v>Risco Pequeno</v>
      </c>
      <c r="G56" s="5" t="s">
        <v>21</v>
      </c>
      <c r="H56" s="5" t="s">
        <v>10</v>
      </c>
      <c r="I56" s="4" t="s">
        <v>12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8.25" x14ac:dyDescent="0.2">
      <c r="A57" s="4">
        <v>19</v>
      </c>
      <c r="B57" s="11" t="s">
        <v>114</v>
      </c>
      <c r="C57" s="4">
        <v>2</v>
      </c>
      <c r="D57" s="4">
        <v>2</v>
      </c>
      <c r="E57" s="4">
        <f t="shared" si="10"/>
        <v>4</v>
      </c>
      <c r="F57" s="4" t="str">
        <f t="shared" si="11"/>
        <v>Risco Moderado</v>
      </c>
      <c r="G57" s="5" t="s">
        <v>21</v>
      </c>
      <c r="H57" s="11" t="s">
        <v>117</v>
      </c>
      <c r="I57" s="4" t="s">
        <v>23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02" x14ac:dyDescent="0.2">
      <c r="A58" s="4">
        <v>20</v>
      </c>
      <c r="B58" s="5" t="s">
        <v>98</v>
      </c>
      <c r="C58" s="4">
        <v>1</v>
      </c>
      <c r="D58" s="4">
        <v>3</v>
      </c>
      <c r="E58" s="4">
        <f t="shared" ref="E58:E65" si="12">C58*D58</f>
        <v>3</v>
      </c>
      <c r="F58" s="4" t="str">
        <f t="shared" ref="F58:F65" si="13">IF(E58&lt;=3,"Risco Pequeno",IF(E58&lt;=6,"Risco Moderado",IF(E58&gt;6,"Risco Alto")))</f>
        <v>Risco Pequeno</v>
      </c>
      <c r="G58" s="5" t="s">
        <v>10</v>
      </c>
      <c r="H58" s="11" t="s">
        <v>118</v>
      </c>
      <c r="I58" s="11" t="s">
        <v>12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89.25" x14ac:dyDescent="0.2">
      <c r="A59" s="4">
        <v>21</v>
      </c>
      <c r="B59" s="11" t="s">
        <v>119</v>
      </c>
      <c r="C59" s="4">
        <v>3</v>
      </c>
      <c r="D59" s="4">
        <v>3</v>
      </c>
      <c r="E59" s="4">
        <f t="shared" si="12"/>
        <v>9</v>
      </c>
      <c r="F59" s="4" t="str">
        <f t="shared" si="13"/>
        <v>Risco Alto</v>
      </c>
      <c r="G59" s="5" t="s">
        <v>21</v>
      </c>
      <c r="H59" s="11" t="s">
        <v>130</v>
      </c>
      <c r="I59" s="11" t="s">
        <v>133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0.25" x14ac:dyDescent="0.2">
      <c r="A60" s="4">
        <v>22</v>
      </c>
      <c r="B60" s="11" t="s">
        <v>120</v>
      </c>
      <c r="C60" s="4">
        <v>2</v>
      </c>
      <c r="D60" s="4">
        <v>2</v>
      </c>
      <c r="E60" s="4">
        <f t="shared" si="12"/>
        <v>4</v>
      </c>
      <c r="F60" s="4" t="str">
        <f t="shared" si="13"/>
        <v>Risco Moderado</v>
      </c>
      <c r="G60" s="11" t="s">
        <v>10</v>
      </c>
      <c r="H60" s="11" t="s">
        <v>121</v>
      </c>
      <c r="I60" s="11" t="s">
        <v>12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76.5" x14ac:dyDescent="0.2">
      <c r="A61" s="4">
        <v>23</v>
      </c>
      <c r="B61" s="11" t="s">
        <v>122</v>
      </c>
      <c r="C61" s="4">
        <v>1</v>
      </c>
      <c r="D61" s="4">
        <v>2</v>
      </c>
      <c r="E61" s="4">
        <f t="shared" si="12"/>
        <v>2</v>
      </c>
      <c r="F61" s="4" t="str">
        <f t="shared" si="13"/>
        <v>Risco Pequeno</v>
      </c>
      <c r="G61" s="5" t="s">
        <v>21</v>
      </c>
      <c r="H61" s="11" t="s">
        <v>123</v>
      </c>
      <c r="I61" s="11" t="s">
        <v>23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02" x14ac:dyDescent="0.2">
      <c r="A62" s="4">
        <v>24</v>
      </c>
      <c r="B62" s="11" t="s">
        <v>124</v>
      </c>
      <c r="C62" s="4">
        <v>1</v>
      </c>
      <c r="D62" s="4">
        <v>3</v>
      </c>
      <c r="E62" s="4">
        <f t="shared" si="12"/>
        <v>3</v>
      </c>
      <c r="F62" s="4" t="str">
        <f t="shared" si="13"/>
        <v>Risco Pequeno</v>
      </c>
      <c r="G62" s="5" t="s">
        <v>21</v>
      </c>
      <c r="H62" s="11" t="s">
        <v>125</v>
      </c>
      <c r="I62" s="11" t="s">
        <v>126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63.75" x14ac:dyDescent="0.2">
      <c r="A63" s="4">
        <v>25</v>
      </c>
      <c r="B63" s="11" t="s">
        <v>127</v>
      </c>
      <c r="C63" s="4">
        <v>2</v>
      </c>
      <c r="D63" s="4">
        <v>3</v>
      </c>
      <c r="E63" s="4">
        <f t="shared" si="12"/>
        <v>6</v>
      </c>
      <c r="F63" s="4" t="str">
        <f t="shared" si="13"/>
        <v>Risco Moderado</v>
      </c>
      <c r="G63" s="5" t="s">
        <v>21</v>
      </c>
      <c r="H63" s="11" t="s">
        <v>128</v>
      </c>
      <c r="I63" s="11" t="s">
        <v>23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89.25" x14ac:dyDescent="0.2">
      <c r="A64" s="4">
        <v>26</v>
      </c>
      <c r="B64" s="11" t="s">
        <v>129</v>
      </c>
      <c r="C64" s="4">
        <v>2</v>
      </c>
      <c r="D64" s="4">
        <v>3</v>
      </c>
      <c r="E64" s="4">
        <f t="shared" si="12"/>
        <v>6</v>
      </c>
      <c r="F64" s="4" t="str">
        <f t="shared" si="13"/>
        <v>Risco Moderado</v>
      </c>
      <c r="G64" s="5" t="s">
        <v>21</v>
      </c>
      <c r="H64" s="11" t="s">
        <v>130</v>
      </c>
      <c r="I64" s="11" t="s">
        <v>23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51" x14ac:dyDescent="0.2">
      <c r="A65" s="4">
        <v>27</v>
      </c>
      <c r="B65" s="11" t="s">
        <v>131</v>
      </c>
      <c r="C65" s="4">
        <v>1</v>
      </c>
      <c r="D65" s="4">
        <v>3</v>
      </c>
      <c r="E65" s="4">
        <f t="shared" si="12"/>
        <v>3</v>
      </c>
      <c r="F65" s="4" t="str">
        <f t="shared" si="13"/>
        <v>Risco Pequeno</v>
      </c>
      <c r="G65" s="11" t="s">
        <v>10</v>
      </c>
      <c r="H65" s="11" t="s">
        <v>132</v>
      </c>
      <c r="I65" s="11" t="s">
        <v>12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idden="1" x14ac:dyDescent="0.25">
      <c r="A66" s="12" t="s">
        <v>99</v>
      </c>
      <c r="B66" s="13"/>
      <c r="C66" s="13"/>
      <c r="D66" s="13"/>
      <c r="E66" s="13"/>
      <c r="F66" s="13"/>
      <c r="G66" s="13"/>
      <c r="H66" s="13"/>
      <c r="I66" s="14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76.5" hidden="1" x14ac:dyDescent="0.2">
      <c r="A67" s="4">
        <v>1</v>
      </c>
      <c r="B67" s="5" t="s">
        <v>100</v>
      </c>
      <c r="C67" s="4">
        <v>1</v>
      </c>
      <c r="D67" s="4">
        <v>3</v>
      </c>
      <c r="E67" s="4">
        <f t="shared" ref="E67:E70" si="14">C67*D67</f>
        <v>3</v>
      </c>
      <c r="F67" s="4" t="str">
        <f t="shared" ref="F67:F70" si="15">IF(E67&lt;=3,"Risco Pequeno",IF(E67&lt;=6,"Risco Moderado",IF(E67&gt;6,"Risco Alto")))</f>
        <v>Risco Pequeno</v>
      </c>
      <c r="G67" s="4" t="s">
        <v>10</v>
      </c>
      <c r="H67" s="5" t="s">
        <v>101</v>
      </c>
      <c r="I67" s="4" t="s">
        <v>12</v>
      </c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63.75" hidden="1" x14ac:dyDescent="0.2">
      <c r="A68" s="4">
        <v>2</v>
      </c>
      <c r="B68" s="5" t="s">
        <v>102</v>
      </c>
      <c r="C68" s="7">
        <v>1</v>
      </c>
      <c r="D68" s="4">
        <v>3</v>
      </c>
      <c r="E68" s="4">
        <f t="shared" si="14"/>
        <v>3</v>
      </c>
      <c r="F68" s="4" t="str">
        <f t="shared" si="15"/>
        <v>Risco Pequeno</v>
      </c>
      <c r="G68" s="4" t="s">
        <v>10</v>
      </c>
      <c r="H68" s="5" t="s">
        <v>103</v>
      </c>
      <c r="I68" s="4" t="s">
        <v>12</v>
      </c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63.75" hidden="1" x14ac:dyDescent="0.2">
      <c r="A69" s="4">
        <v>3</v>
      </c>
      <c r="B69" s="5" t="s">
        <v>104</v>
      </c>
      <c r="C69" s="4">
        <v>3</v>
      </c>
      <c r="D69" s="4">
        <v>1</v>
      </c>
      <c r="E69" s="4">
        <f t="shared" si="14"/>
        <v>3</v>
      </c>
      <c r="F69" s="4" t="str">
        <f t="shared" si="15"/>
        <v>Risco Pequeno</v>
      </c>
      <c r="G69" s="4" t="s">
        <v>10</v>
      </c>
      <c r="H69" s="5" t="s">
        <v>105</v>
      </c>
      <c r="I69" s="4" t="s">
        <v>12</v>
      </c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51" hidden="1" x14ac:dyDescent="0.2">
      <c r="A70" s="4">
        <v>4</v>
      </c>
      <c r="B70" s="5" t="s">
        <v>106</v>
      </c>
      <c r="C70" s="4">
        <v>2</v>
      </c>
      <c r="D70" s="4">
        <v>2</v>
      </c>
      <c r="E70" s="4">
        <f t="shared" si="14"/>
        <v>4</v>
      </c>
      <c r="F70" s="4" t="str">
        <f t="shared" si="15"/>
        <v>Risco Moderado</v>
      </c>
      <c r="G70" s="5" t="s">
        <v>21</v>
      </c>
      <c r="H70" s="5" t="s">
        <v>107</v>
      </c>
      <c r="I70" s="4" t="s">
        <v>23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12" t="s">
        <v>108</v>
      </c>
      <c r="B71" s="13"/>
      <c r="C71" s="13"/>
      <c r="D71" s="13"/>
      <c r="E71" s="13"/>
      <c r="F71" s="13"/>
      <c r="G71" s="13"/>
      <c r="H71" s="13"/>
      <c r="I71" s="14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8.25" x14ac:dyDescent="0.2">
      <c r="A72" s="4">
        <v>1</v>
      </c>
      <c r="B72" s="5" t="s">
        <v>109</v>
      </c>
      <c r="C72" s="4">
        <v>2</v>
      </c>
      <c r="D72" s="4">
        <v>2</v>
      </c>
      <c r="E72" s="4">
        <f t="shared" ref="E72:E73" si="16">C72*D72</f>
        <v>4</v>
      </c>
      <c r="F72" s="4" t="str">
        <f t="shared" ref="F72:F73" si="17">IF(E72&lt;=3,"Risco Pequeno",IF(E72&lt;=6,"Risco Moderado",IF(E72&gt;6,"Risco Alto")))</f>
        <v>Risco Moderado</v>
      </c>
      <c r="G72" s="5" t="s">
        <v>21</v>
      </c>
      <c r="H72" s="5" t="s">
        <v>110</v>
      </c>
      <c r="I72" s="4" t="s">
        <v>12</v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51" x14ac:dyDescent="0.2">
      <c r="A73" s="4">
        <v>2</v>
      </c>
      <c r="B73" s="5" t="s">
        <v>111</v>
      </c>
      <c r="C73" s="10">
        <v>2</v>
      </c>
      <c r="D73" s="4">
        <v>1</v>
      </c>
      <c r="E73" s="4">
        <f t="shared" si="16"/>
        <v>2</v>
      </c>
      <c r="F73" s="4" t="str">
        <f t="shared" si="17"/>
        <v>Risco Pequeno</v>
      </c>
      <c r="G73" s="4" t="s">
        <v>10</v>
      </c>
      <c r="H73" s="5" t="s">
        <v>112</v>
      </c>
      <c r="I73" s="4" t="s">
        <v>12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2.75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2.75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2.75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2.75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2.75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2.75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2.75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2.75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2.75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2.75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2.75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2.75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2.75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ht="12.75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ht="12.75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ht="12.75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</sheetData>
  <mergeCells count="14">
    <mergeCell ref="A12:I12"/>
    <mergeCell ref="A19:I19"/>
    <mergeCell ref="A7:I7"/>
    <mergeCell ref="A5:I5"/>
    <mergeCell ref="A1:B2"/>
    <mergeCell ref="C1:I1"/>
    <mergeCell ref="C2:I2"/>
    <mergeCell ref="A3:I4"/>
    <mergeCell ref="A8:I8"/>
    <mergeCell ref="A25:I25"/>
    <mergeCell ref="A31:I31"/>
    <mergeCell ref="A38:I38"/>
    <mergeCell ref="A66:I66"/>
    <mergeCell ref="A71:I71"/>
  </mergeCells>
  <conditionalFormatting sqref="E9:F11 F13:F18 F20:F24 F26:F30 F32:F37 F67:F70 F72:F73">
    <cfRule type="cellIs" dxfId="5" priority="4" operator="equal">
      <formula>"Risco Pequeno"</formula>
    </cfRule>
    <cfRule type="cellIs" dxfId="4" priority="5" operator="equal">
      <formula>"Risco Moderado"</formula>
    </cfRule>
  </conditionalFormatting>
  <conditionalFormatting sqref="E9:F11 F15:F18 F20:F24 F26:F30 F32:F37 F67:F70 F72:F73">
    <cfRule type="cellIs" dxfId="3" priority="6" operator="equal">
      <formula>"Risco Alto"</formula>
    </cfRule>
  </conditionalFormatting>
  <conditionalFormatting sqref="F39:F65">
    <cfRule type="cellIs" dxfId="2" priority="1" operator="equal">
      <formula>"Risco Pequeno"</formula>
    </cfRule>
    <cfRule type="cellIs" dxfId="1" priority="2" operator="equal">
      <formula>"Risco Moderado"</formula>
    </cfRule>
    <cfRule type="cellIs" dxfId="0" priority="3" operator="equal">
      <formula>"Risco Alto"</formula>
    </cfRule>
  </conditionalFormatting>
  <printOptions horizontalCentered="1"/>
  <pageMargins left="0.51181102362204722" right="0.51181102362204722" top="0.78740157480314965" bottom="0.78740157480314965" header="0.31496062992125984" footer="0.31496062992125984"/>
  <pageSetup paperSize="9" scale="61" orientation="portrait" r:id="rId1"/>
  <rowBreaks count="1" manualBreakCount="1">
    <brk id="54" max="8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Matriz de Risco</vt:lpstr>
      <vt:lpstr>'Matriz de Risco'!Titulos_de_impressao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Grasiele de Souza 125150.3</dc:creator>
  <cp:lastModifiedBy>Mario Stier</cp:lastModifiedBy>
  <cp:lastPrinted>2021-08-04T17:04:03Z</cp:lastPrinted>
  <dcterms:created xsi:type="dcterms:W3CDTF">2021-06-23T13:31:01Z</dcterms:created>
  <dcterms:modified xsi:type="dcterms:W3CDTF">2025-05-22T18:33:17Z</dcterms:modified>
</cp:coreProperties>
</file>