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4603AA5D-9CA4-488F-8392-9B3E62C44BB7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L9" i="1"/>
  <c r="L8" i="1"/>
  <c r="L7" i="1"/>
  <c r="L6" i="1"/>
  <c r="L5" i="1"/>
  <c r="L4" i="1"/>
  <c r="L3" i="1"/>
</calcChain>
</file>

<file path=xl/sharedStrings.xml><?xml version="1.0" encoding="utf-8"?>
<sst xmlns="http://schemas.openxmlformats.org/spreadsheetml/2006/main" count="27" uniqueCount="20">
  <si>
    <t>Unid.</t>
  </si>
  <si>
    <t>Serviço de Mini Escavadeira Hidráulica com peso operacional acima de 5 toneladas, que contenha perfuratriz, incluindo profissional para operar o equipamento, devidamente capacitado para o trabalho; - Incluindo todas as despesas referentes a execução dos serviços, tais como: Combustível, manutenção, deslocamentos, etc.</t>
  </si>
  <si>
    <t>Serviço motoniveladora articulada, ano de fabricação 1990 ou acima, com peso operacional mínimo de 13 toneladas, motor com potência mínima de 160hp, incluindo profissional para operar o equipamento, devidamente capacitado para o trabalho; - Incluindo todas as despesas referentes a execução dos serviços, tais como: Combustível, manutenção, deslocamentos, etc.</t>
  </si>
  <si>
    <t>A contratação de horas máquinas de serviços de escavadeira hidráulica peso operacional mínimo de 22 toneladas, potência 150HP, incluso concha de 1,2 m³ com engate rápido para ripper escarificador e rompedor hidráulico 1850kg mínimo com data de fabricação superior a 2010, incluindo profissional para operar o equipamento, devidamente capacitado para o trabalho; - Incluindo todas as despesas referentes a execução dos serviços, tais como: Combustível, manutenção, deslocamentos, etc.</t>
  </si>
  <si>
    <t>Rolo corrugado (pé de carneiro), peso bruto no mínimo 12 toneladas, velocidade máxima de no mínimo 5 km/h, amplitude de vibração em alta no mínimo 1,7 mm, frequência de vibração de no mínimo 30hz, força centrífuga em alta de no mínimo 300 kn. incluindo profissional para operar o equipamento, devidamente capacitado para o trabalho; - incluindo todas as despesas referentes a execução dos serviços, tais como: combustível, manutenção, deslocamentos, etc.</t>
  </si>
  <si>
    <t xml:space="preserve">Hora </t>
  </si>
  <si>
    <t>Serviço de Trator de Esteira com peso operacional mínimo 12 toneladas, ano não inferior a 1980, incluindo profissional para operar o equipamento, devidamente capacitado para o trabalho; - Incluindo todas as despesas referentes a execução dos serviços, tais como: Combustível, manutenção, deslocamentos, etc</t>
  </si>
  <si>
    <t>orçamento 01</t>
  </si>
  <si>
    <t>orçamentos 02</t>
  </si>
  <si>
    <t>orçamento 03</t>
  </si>
  <si>
    <t>orçamento 04</t>
  </si>
  <si>
    <t>PNCp</t>
  </si>
  <si>
    <t xml:space="preserve">Item </t>
  </si>
  <si>
    <t>Espesificação</t>
  </si>
  <si>
    <t xml:space="preserve">quantidade </t>
  </si>
  <si>
    <t>Serviço rolo compactado de no mínimo 10 toneladas, ano de fabricação 1995 ou acima, potência de no mínimo 110hp, com rolo liso, tração nas rodas, incluindo profissional para operar o equipamento, devidamente capacitado para o trabalho; - Incluindo todas as despesas referentes a execução dos serviços, tais como: Combustível, manutenção, deslocamentos, etc.</t>
  </si>
  <si>
    <t>BANCO DE PREÇOS</t>
  </si>
  <si>
    <t xml:space="preserve">MEDIA </t>
  </si>
  <si>
    <t>Serviço de Mini Escavadeira Hidráulica com peso operacional abaixo de 3 toneladas, que contenha perfuratriz, com data de fabricação superior a 2015 incluindo profissional para operar o equipamento, devidamente capacitado para o trabalho; - Incluindo todas as despesas referentes a execução dos serviços, tais como: Combustível, manutenção, deslocamentos, etc.</t>
  </si>
  <si>
    <t>Serviço de Escavadeira Hidráulica - com peso operacional mínimo de 15 toneladas, que contenha perfuratriz, com data de fabricação superior a 2015 incluindo profissional para operar o equipamento, devidamente capacitado para o trabalho; - Incluindo todas as despesas referentes a execução dos serviços, tais como: Combustível, manutenção, deslocamentos,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</si>
</sst>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43" fontId="2" fillId="0" borderId="1" xfId="1" applyFont="1" applyBorder="1" applyAlignment="1">
      <alignment vertical="center"/>
    </xf>
    <xf numFmtId="43" fontId="0" fillId="0" borderId="1" xfId="1" applyFont="1" applyBorder="1" applyAlignment="1">
      <alignment vertical="center"/>
    </xf>
    <xf numFmtId="43" fontId="0" fillId="0" borderId="0" xfId="1" applyFont="1" applyAlignment="1">
      <alignment vertical="center"/>
    </xf>
    <xf numFmtId="43" fontId="2" fillId="0" borderId="1" xfId="1" applyFont="1" applyFill="1" applyBorder="1" applyAlignment="1">
      <alignment vertical="center"/>
    </xf>
    <xf numFmtId="43" fontId="0" fillId="0" borderId="0" xfId="1" applyNumberFormat="1" applyFont="1" applyAlignment="1">
      <alignment vertical="center"/>
    </xf>
    <xf numFmtId="43" fontId="2" fillId="0" borderId="1" xfId="1" applyNumberFormat="1" applyFont="1" applyFill="1" applyBorder="1" applyAlignment="1">
      <alignment vertical="center"/>
    </xf>
    <xf numFmtId="43" fontId="0" fillId="0" borderId="1" xfId="1" applyNumberFormat="1" applyFont="1" applyBorder="1" applyAlignment="1">
      <alignment vertical="center"/>
    </xf>
    <xf numFmtId="0" fontId="3" fillId="2" borderId="1" xfId="0" applyFont="1" applyFill="1" applyBorder="1" applyAlignment="1">
      <alignment horizontal="justify" vertical="top"/>
    </xf>
    <xf numFmtId="0" fontId="0" fillId="2" borderId="1" xfId="0" applyFill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0"/>
  <sheetViews>
    <sheetView tabSelected="1" zoomScaleNormal="100" workbookViewId="0">
      <selection activeCell="L5" sqref="L5"/>
    </sheetView>
  </sheetViews>
  <sheetFormatPr defaultRowHeight="15" x14ac:dyDescent="0.25"/>
  <cols>
    <col min="2" max="2" width="9.140625" style="3"/>
    <col min="3" max="3" width="69.7109375" style="1" customWidth="1"/>
    <col min="4" max="4" width="9.140625" style="3"/>
    <col min="5" max="5" width="11.5703125" style="3" bestFit="1" customWidth="1"/>
    <col min="6" max="6" width="15.42578125" style="11" customWidth="1"/>
    <col min="7" max="7" width="15.5703125" style="11" customWidth="1"/>
    <col min="8" max="8" width="13.5703125" style="11" customWidth="1"/>
    <col min="9" max="9" width="14.42578125" style="11" customWidth="1"/>
    <col min="10" max="10" width="11.85546875" style="11" customWidth="1"/>
    <col min="11" max="11" width="9.140625" style="11"/>
    <col min="12" max="12" width="9.5703125" style="13" bestFit="1" customWidth="1"/>
  </cols>
  <sheetData>
    <row r="2" spans="2:12" x14ac:dyDescent="0.25">
      <c r="B2" s="4" t="s">
        <v>12</v>
      </c>
      <c r="C2" s="5" t="s">
        <v>13</v>
      </c>
      <c r="D2" s="4" t="s">
        <v>0</v>
      </c>
      <c r="E2" s="4" t="s">
        <v>14</v>
      </c>
      <c r="F2" s="9" t="s">
        <v>7</v>
      </c>
      <c r="G2" s="9" t="s">
        <v>8</v>
      </c>
      <c r="H2" s="9" t="s">
        <v>9</v>
      </c>
      <c r="I2" s="9" t="s">
        <v>10</v>
      </c>
      <c r="J2" s="12" t="s">
        <v>11</v>
      </c>
      <c r="K2" s="12" t="s">
        <v>16</v>
      </c>
      <c r="L2" s="14" t="s">
        <v>17</v>
      </c>
    </row>
    <row r="3" spans="2:12" ht="78.75" x14ac:dyDescent="0.25">
      <c r="B3" s="2">
        <v>1</v>
      </c>
      <c r="C3" s="6" t="s">
        <v>1</v>
      </c>
      <c r="D3" s="2" t="s">
        <v>5</v>
      </c>
      <c r="E3" s="2">
        <v>400</v>
      </c>
      <c r="F3" s="10"/>
      <c r="G3" s="10">
        <v>360</v>
      </c>
      <c r="H3" s="10">
        <v>290</v>
      </c>
      <c r="I3" s="10">
        <v>340</v>
      </c>
      <c r="J3" s="10"/>
      <c r="K3" s="10">
        <v>424.87</v>
      </c>
      <c r="L3" s="15">
        <f>(G3+H3+I3+K3)/4</f>
        <v>353.71749999999997</v>
      </c>
    </row>
    <row r="4" spans="2:12" ht="78.75" x14ac:dyDescent="0.25">
      <c r="B4" s="2">
        <v>2</v>
      </c>
      <c r="C4" s="16" t="s">
        <v>18</v>
      </c>
      <c r="D4" s="17" t="s">
        <v>5</v>
      </c>
      <c r="E4" s="17">
        <v>1000</v>
      </c>
      <c r="F4" s="10">
        <v>220</v>
      </c>
      <c r="G4" s="10">
        <v>350</v>
      </c>
      <c r="H4" s="10">
        <v>200</v>
      </c>
      <c r="I4" s="10">
        <v>330</v>
      </c>
      <c r="J4" s="10"/>
      <c r="K4" s="10">
        <v>246.67</v>
      </c>
      <c r="L4" s="15">
        <f>(F4+G4+H4+I4+K4)/5</f>
        <v>269.334</v>
      </c>
    </row>
    <row r="5" spans="2:12" ht="78.75" x14ac:dyDescent="0.25">
      <c r="B5" s="2">
        <v>3</v>
      </c>
      <c r="C5" s="16" t="s">
        <v>19</v>
      </c>
      <c r="D5" s="17" t="s">
        <v>5</v>
      </c>
      <c r="E5" s="17">
        <v>1000</v>
      </c>
      <c r="F5" s="10">
        <v>350</v>
      </c>
      <c r="G5" s="10">
        <v>370</v>
      </c>
      <c r="H5" s="10">
        <v>350</v>
      </c>
      <c r="I5" s="10">
        <v>350</v>
      </c>
      <c r="J5" s="10">
        <v>375.95</v>
      </c>
      <c r="K5" s="10">
        <v>231.67</v>
      </c>
      <c r="L5" s="15">
        <f>(F5+G5+H5+I5+J5+K5)/6</f>
        <v>337.93666666666667</v>
      </c>
    </row>
    <row r="6" spans="2:12" ht="78.75" x14ac:dyDescent="0.25">
      <c r="B6" s="2">
        <v>4</v>
      </c>
      <c r="C6" s="7" t="s">
        <v>6</v>
      </c>
      <c r="D6" s="2" t="s">
        <v>5</v>
      </c>
      <c r="E6" s="2">
        <v>400</v>
      </c>
      <c r="F6" s="10"/>
      <c r="G6" s="10">
        <v>400</v>
      </c>
      <c r="H6" s="10">
        <v>450</v>
      </c>
      <c r="I6" s="10">
        <v>380</v>
      </c>
      <c r="J6" s="10">
        <v>406.37</v>
      </c>
      <c r="K6" s="10">
        <v>297.67</v>
      </c>
      <c r="L6" s="15">
        <f>(G6+H6+I6+J6+K6)/5</f>
        <v>386.80799999999999</v>
      </c>
    </row>
    <row r="7" spans="2:12" ht="78.75" customHeight="1" x14ac:dyDescent="0.25">
      <c r="B7" s="2">
        <v>5</v>
      </c>
      <c r="C7" s="8" t="s">
        <v>2</v>
      </c>
      <c r="D7" s="2" t="s">
        <v>5</v>
      </c>
      <c r="E7" s="2">
        <v>500</v>
      </c>
      <c r="F7" s="10"/>
      <c r="G7" s="10">
        <v>470</v>
      </c>
      <c r="H7" s="10">
        <v>400</v>
      </c>
      <c r="I7" s="10">
        <v>450</v>
      </c>
      <c r="J7" s="10">
        <v>405.18</v>
      </c>
      <c r="K7" s="10">
        <v>337.28</v>
      </c>
      <c r="L7" s="15">
        <f>(G7+H7+I7+J7+K7)/5</f>
        <v>412.49200000000002</v>
      </c>
    </row>
    <row r="8" spans="2:12" ht="94.5" x14ac:dyDescent="0.25">
      <c r="B8" s="2">
        <v>6</v>
      </c>
      <c r="C8" s="8" t="s">
        <v>15</v>
      </c>
      <c r="D8" s="2" t="s">
        <v>5</v>
      </c>
      <c r="E8" s="2">
        <v>400</v>
      </c>
      <c r="F8" s="10"/>
      <c r="G8" s="10">
        <v>380</v>
      </c>
      <c r="H8" s="10">
        <v>300</v>
      </c>
      <c r="I8" s="10">
        <v>360</v>
      </c>
      <c r="J8" s="10">
        <v>370.56</v>
      </c>
      <c r="K8" s="10">
        <v>395.39</v>
      </c>
      <c r="L8" s="15">
        <f>(G8+H8+I8+J8+K8)/5</f>
        <v>361.18999999999994</v>
      </c>
    </row>
    <row r="9" spans="2:12" ht="110.25" x14ac:dyDescent="0.25">
      <c r="B9" s="2">
        <v>7</v>
      </c>
      <c r="C9" s="6" t="s">
        <v>3</v>
      </c>
      <c r="D9" s="2" t="s">
        <v>5</v>
      </c>
      <c r="E9" s="2">
        <v>800</v>
      </c>
      <c r="F9" s="10"/>
      <c r="G9" s="10">
        <v>540</v>
      </c>
      <c r="H9" s="10">
        <v>400</v>
      </c>
      <c r="I9" s="10">
        <v>520</v>
      </c>
      <c r="J9" s="10">
        <v>359.1</v>
      </c>
      <c r="K9" s="10">
        <v>391.75</v>
      </c>
      <c r="L9" s="15">
        <f>(G9+H9+I9+J9+K9)/5</f>
        <v>442.16999999999996</v>
      </c>
    </row>
    <row r="10" spans="2:12" ht="110.25" x14ac:dyDescent="0.25">
      <c r="B10" s="2">
        <v>8</v>
      </c>
      <c r="C10" s="6" t="s">
        <v>4</v>
      </c>
      <c r="D10" s="2" t="s">
        <v>5</v>
      </c>
      <c r="E10" s="2">
        <v>400</v>
      </c>
      <c r="F10" s="10"/>
      <c r="G10" s="10">
        <v>380</v>
      </c>
      <c r="H10" s="10">
        <v>300</v>
      </c>
      <c r="I10" s="10">
        <v>360</v>
      </c>
      <c r="J10" s="10">
        <v>314.89</v>
      </c>
      <c r="K10" s="10">
        <v>277</v>
      </c>
      <c r="L10" s="15">
        <f>(G10+H10+I10+J10+K10)/5</f>
        <v>326.37799999999999</v>
      </c>
    </row>
  </sheetData>
  <pageMargins left="0.7" right="0.7" top="0.75" bottom="0.75" header="0.3" footer="0.3"/>
  <pageSetup paperSize="9" orientation="portrait" horizontalDpi="0" verticalDpi="0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DGPGKzKW50LVjohqWnEN9adVCD3SG8N8PF8f9pX6lyI=</DigestValue>
    </Reference>
    <Reference Type="http://www.w3.org/2000/09/xmldsig#Object" URI="#idOfficeObject">
      <DigestMethod Algorithm="http://www.w3.org/2001/04/xmlenc#sha256"/>
      <DigestValue>AP4/HOoShzt/iC2ruTHYOcCIg6RM16kI1/7bHCmGdyc=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1nNiDV5DGWVF+2kREY7qcKLwmN0w2YAFZ13X1mWu7Gg=</DigestValue>
    </Reference>
  </SignedInfo>
  <SignatureValue>hxJi9W0OI7eS0ApLNEkhKpI2OrZxOvc/JmesDzObE6kM7GNP/j8lIZ2saM21NXSvvm5eAxUM5FGy
A/5BcaPcBmns8w0aXsZJDin4UCkK5K4EttOMJ8FFI0hyGWVRUh9gBiUuar4PzXgt3nIp6XlrBj8m
IQsaNQGxOPzaftdmi8Tmtxx5DTgOkj4kWsx7z9jJSRBAbefornVSD+KuM+cammEnVDUr60ZiByPF
U3Owk4nrszm9tpiktXunfY/XmQ6BT93eQ7LrwZ+l/GiCuzDXMvkOXqew0GplN00fN14seFzcjgH1
10w/ZYBEboRn+aLBNLV0VZNdti6RVBhltwyMBg==</SignatureValue>
  <KeyInfo>
    <X509Data>
      <X509Certificate>MIIH0DCCBbigAwIBAgILAJXkLOZ35zB11FkwDQYJKoZIhvcNAQELBQAwWzELMAkGA1UEBhMCQlIxFjAUBgNVBAsMDUFDIFN5bmd1bGFySUQxEzARBgNVBAoMCklDUC1CcmFzaWwxHzAdBgNVBAMMFkFDIFN5bmd1bGFySUQgTXVsdGlwbGEwHhcNMjUwMTA4MTIyNTIzWhcNMjgwMTA4MTIyNTIzWjCBzjELMAkGA1UEBhMCQlIxEzARBgNVBAoMCklDUC1CcmFzaWwxIjAgBgNVBAsMGUNlcnRpZmljYWRvIERpZ2l0YWwgUEYgQTMxEzARBgNVBAsMClByZXNlbmNpYWwxFzAVBgNVBAsMDjQ0MTc2NDk5MDAwMTY4MR8wHQYDVQQLDBZBQyBTeW5ndWxhcklEIE11bHRpcGxhMTcwNQYDVQQDDC5KRUFOIENBUkxPUyBDT1JSRUEgREEgQ09TVEEgU0NIQVJGOjA4NTA3ODM3OTgwMIIBIjANBgkqhkiG9w0BAQEFAAOCAQ8AMIIBCgKCAQEAjSA8yukf7xk8ngdNOusV3qGUroL9zQxOrAeYku+eaTgTqGka+z5IuBwD2JgyVbIfW7721E8U6+hrViP3QceZfuQIg0X9qeqeZnxuFNfp6Ji3VNKh1vqzhE31DNoVEbgsAYCbToXjqCZuhSqJQeNvYtv+cHg88iGRuiDrZ+RWiU8dGk42QT22irUbwN4JtVHuJsFqEfrtc1LhVCU4yEYdl8BsaJenb7kVDKI0ukvdQjxj5jnHkVmV//xhzZuNKY19zbW+Xq2f62kC09Yo0n6Y9z2cynV6cQLTFv4H18odBoqC5N67ZX3aSPWZwGSRXpVMtuJ9eeDjeqmr+4aw7jb7vwIDAQABo4IDHzCCAxswDgYDVR0PAQH/BAQDAgXgMB0GA1UdJQQWMBQGCCsGAQUFBwMEBggrBgEFBQcDAjAJBgNVHRMEAjAAMB8GA1UdIwQYMBaAFJPh/34d5fXkTeE5YoshaZXmr3IWMB0GA1UdDgQWBBRTnfcRVVNvqekdncIVs5u12xGDtDB/BggrBgEFBQcBAQRzMHEwbwYIKwYBBQUHMAKGY2h0dHA6Ly9zeW5ndWxhcmlkLmNvbS5ici9yZXBvc2l0b3Jpby9hYy1zeW5ndWxhcmlkLW11bHRpcGxhL2NlcnRpZmljYWRvcy9hYy1zeW5ndWxhcmlkLW11bHRpcGxhLnA3YjCBgQYDVR0gBHoweDB2BgZgTAECA30wbDBqBggrBgEFBQcCARZeaHR0cDovL3N5bmd1bGFyaWQuY29tLmJyL3JlcG9zaXRvcmlvL2FjLXN5bmd1bGFyaWQtbXVsdGlwbGEvZHBjL2RwYy1hYy1zeW5ndWxhcklELW11bHRpcGxhLnBkZjCBtAYDVR0RBIGsMIGpoEIGBWBMAQMBoDkENzA0MDYxOTk0MDg1MDc4Mzc5ODAwMDAwMDAwMDAwMDAwMDAwMDAwMDAwMDAwMDAwMDAwMDAwMDCgNAYFYEwBAwWgKwQpMDAwMDAwMDAwMDAwMDAwMDAwMDAwMDAwMDAwMDAwMDAwMDAwMDAwMDCgFwYFYEwBAwagDgQMMDAwMDAwMDAwMDAwgRRqZWFuc2NoYXJmQGdtYWlsLmNvbTCB4gYDVR0fBIHaMIHXMG+gbaBrhmlodHRwOi8vaWNwLWJyYXNpbC5zeW5ndWxhcmlkLmNvbS5ici9yZXBvc2l0b3Jpby9hYy1zeW5ndWxhcmlkLW11bHRpcGxhL2xjci9sY3ItYWMtc3luZ3VsYXJpZC1tdWx0aXBsYS5jcmwwZKBioGCGXmh0dHA6Ly9zeW5ndWxhcmlkLmNvbS5ici9yZXBvc2l0b3Jpby9hYy1zeW5ndWxhcmlkLW11bHRpcGxhL2xjci9sY3ItYWMtc3luZ3VsYXJpZC1tdWx0aXBsYS5jcmwwDQYJKoZIhvcNAQELBQADggIBAAqtiiXZHhnOJRZ9X+I5IyQFT60680c13uT90dmZn3z3eARhS7BdyaYzhTIaewPowuoMrOTC6GjiMBzcS7rYxpxZBdEuK2AoRslxpomAl/irtzvqpjU+ifAcPe9o1xweCWQbNn4KtpQ54zVA3ZbaSu7b3ahBAi3YEwR1JOMQ/5tbdW48UwAse7LigPYUNEabHijJ1vq5ZEDa/xMqzRpyZG9iCWD6mSGxEI1bCvTKSd3r2f/sIzYJ+ZGbpztm42NTTty4jNcc5/V79GbejE/u4l3zFR+zoMHSTFZEbh109/cpd32WTFa5owobYhJQIqd3Zvz9AVbWDsUVs6LUW/EUBOEOxpb8Ejj4QLJRPTa9gD453dbUHJV10YPJynyKw1QjyzDz3ibWyq49Ob2O6Ps92SlSF1r43FRb0AlwFFcKZF2TNyGWXRFYulwvSRphm1ggTjDfL2kRGyAyDqokrmK8kTBr5oa5jzrapfevl5+0iQsKYq6lOfijR/USt9teI7bbsUS762TJksELRn073gOsvlY6dddk+3BlWTD4E6I4zLCkMuEJTl2I+l4y8pOH3y0wt3+e9ypJMyXBxQS2xu53c8prYXqgqi/bnCwntc5sxAdrMAd3XWv9qmrqYtQbjIm1SD1u1QqHs59BK0dXTDgCXlC5uNwA6gseXxqPfoRoiIex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ZE/s1Bu9yLzGN+jdl+GKozuLRxh9wYFxYA+PmPyFmLU=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eozrwKnxCZeI+3O7YlNNZPKy2FPZ3wl1D/pAEBRQn5o=</DigestValue>
      </Reference>
      <Reference URI="/xl/sharedStrings.xml?ContentType=application/vnd.openxmlformats-officedocument.spreadsheetml.sharedStrings+xml">
        <DigestMethod Algorithm="http://www.w3.org/2001/04/xmlenc#sha256"/>
        <DigestValue>bwqMq6CGYXkaWbAsGSA3p7k+SCZBFGn3SrJnSgPza/Y=</DigestValue>
      </Reference>
      <Reference URI="/xl/styles.xml?ContentType=application/vnd.openxmlformats-officedocument.spreadsheetml.styles+xml">
        <DigestMethod Algorithm="http://www.w3.org/2001/04/xmlenc#sha256"/>
        <DigestValue>iWgQkki8Oi95WFUfGRsbhfMPN3S4nzxNVVBHTPRS7p8=</DigestValue>
      </Reference>
      <Reference URI="/xl/theme/theme1.xml?ContentType=application/vnd.openxmlformats-officedocument.theme+xml">
        <DigestMethod Algorithm="http://www.w3.org/2001/04/xmlenc#sha256"/>
        <DigestValue>6X+H6oZv8bFWXDlENb4AFhS8/e674SGlKGn83vH5aSI=</DigestValue>
      </Reference>
      <Reference URI="/xl/workbook.xml?ContentType=application/vnd.openxmlformats-officedocument.spreadsheetml.sheet.main+xml">
        <DigestMethod Algorithm="http://www.w3.org/2001/04/xmlenc#sha256"/>
        <DigestValue>PMxCrQ5X2kEd8kJnCKNTyzO9dNZj+DTkojgtzGEEZww=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QTPxnbC7HDDTgLT1e/ax+hj24pttHhdIf5dEkR1bLIQ=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2025-03-31T19:17:13Z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16.0.11328/16</OfficeVersion>
          <ApplicationVersion>16.0.11328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2025-03-31T19:17:13Z</xd:SigningTime>
          <xd:SigningCertificate>
            <xd:Cert>
              <xd:CertDigest>
                <DigestMethod Algorithm="http://www.w3.org/2001/04/xmlenc#sha256"/>
                <DigestValue>5nAimj5fq/MqaMJeBYhXFrQ6t8VyVhyllYGqY2ynJyI=</DigestValue>
              </xd:CertDigest>
              <xd:IssuerSerial>
                <X509IssuerName>CN=AC SyngularID Multipla, O=ICP-Brasil, OU=AC SyngularID, C=BR</X509IssuerName>
                <X509SerialNumber>707841699001600061068377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http://uri.etsi.org/01903/v1.2.2#ProofOfCreation</xd:Identifier>
              <xd:Description>Criou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+F0OAVxBMN+TZEwyVvSbCni4Ln5XNhs/fz7jfB3mGDs1IptiXNcJiRDgOy7tzukwPVRgLbKlVy52kq/tr83cbskJcS6FfsO6T22xfOEO8uZ1uJ+jTPYOyBFjjOXBx9XB4NbNcpCE8KL9+WStpmLS77/IUqbkUsD3oA+jHyHmnHqNayTmKnr4z/OxiTxNNayEsK2yiO686vknp+5dy6G3axwlmQkbsXKnVeyKN4IuKUBTDKrxSmDuHievofjT/YwJ/DiT19lUOWoQGKhUax7WnWCw6ufPcPn1NsskZIlCPwKoY8RR4zCuLO8pzb/hCNoUAf0TNjnS9gHP1hVE0PDqPxB9OT7ejMtmPAWLIw64/2m9cy8lV8UXO1bX1tToMF+q0pA/LTwDytdw1AoM/OcNqVZRLxa59RZsuLbLPLC0tzRe13CzXBgecbotmKNi2hAaWMEyfjmvcJFVI9CUqlmNenxUIf9huy7nrNAROLC47AmrTmuFIvlAhRBb7mu4GrYfsUg/IuKhCXHpBpT01aBdFHAz0BYgdJVd6PvzyD9wkE9Mtfb81AFq9eWgOnt6CyD1DZl5cCv6dpW/ULXM+ObExX4hvgrH8yZHZZOsIKpikYodILZSgRm1q9JefYsa8nRlg/WGgIsgMevXuhzwLf/5XU8CAwEAAaOCAgEwggH9MA4GA1UdDwEB/wQEAwIBBjAPBgNVHRMBAf8EBTADAQH/MB8GA1UdIwQYMBaAFFA4fULkUckHQ1hjwGtjrP+gc/PgMB0GA1UdDgQWBBST4f9+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/JxA4/XYx2tMzjdxdIZGGTTJFoP0V2yNZNXT9s5Ab/ksFFXex8eSandd1EraXzoUHDmrVdF/LTUSqNZdzvZvPglCHkTXoxMJJycMvayOT6asVy9UWqCiVJvZFA8oOXvLSwR8Dt6M2NcBK9NpDaaqgjGKZlHeK2hDMNgRUaVWK9QuWUwlJUMqK8U8Qi51iOJkM9jpv1Fg460TZqHU7BwLU1YoI7ADa2soVHYNcZaaWKO6L+74d6j3TueQ8jcnHw8moXV4zYSsMQau+yA5IlRlDYXQl4iCcG2wBbEAMNuJUCmgg2G+jihAQfXWR/JRDCBaNPrFqVJPkZqGKqN60gCav6cxbYKH2ZSipY9nO7W3sStJjIp5dUk55LVAdGMPc9IYDiYMR57TKZm+QX/zT6bliA4Lr0EnYeOP/Qvl2iRSrL6dSAgyqxpZa2hH75ww+zWsO5qAbnCYwIkTvidixXOap5VBJYAG1d+o+IQ9+hQdtKCq46rQCeOV0L87lNCdC7iadLRxlYfePohfYY0avR2im1lxlTPPLUVfYPF3tGYEEcQoU6JSdCnI9SBz0UOHNgKUc+rK9V034eCqiSCUUY+l8ifaEAdtMZnYpx5k+TLCAwHh668</xd:EncapsulatedX509Certificate>
            <xd:EncapsulatedX509Certificate>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+di0cX1UCcm8bp7wt1Nz7quHmM7tGPH9ri6/6CmIP3hy3Ww4ivFxOJSYsUwoxJcs4SiA3oOr7IAr6VRkYo1eohcE+ZQOEnE7Id5AD19dBeOmcgYfrH7kOKSrmFeaJXs+KCAXgd04WzqVRKMMsoEIIps9SHUwwL4KSR3Ecyyd3mMlJPBtyoaPqBz+e8nY3i/JVFvVIoTxoBKJqJyUtvS0l0baiZUPBtG3zd5es65OM4h2tYkrWDHvWoffHaQdIJC2ke4SIojX0ozTWaeMd0Az4USCKfb/MhFg2WtwalWKZOBKGiG8fpsKErq9gxoGpoLmqkvq3AlHk6bpkhfnEs/LpdV0TfbeCs/weK63UoMXqSOMkIr8eO9mLjZoXg5xDiF5TW1EH1XFY2j91ODgZ+xlOf6KO+/2NA26nJfHbeJwm0eRg5rgPZFCUdk9Lf9rUXEDqidZwQmofxa6OGN9lr0Sed4HpQegeacyfbOrBB8MfcOMqUf9oZvimDlqXEQUaRkgN2DJ5Eqmw32AE1APdqQ/nt0brI6PVt4oEdcV06wb7X2aWSc2C3V582JqTv0g6I2901hesvfadVbOLA118uNodiu2lxji/e4mSaXcEEO4u30hNtU/6zXANOh0Jtf5X8lHczaNFqj2BT9AxdJjlFWBZ2v7SwEcCTKLSFBLBxTN+UCAwEAAaOBvDCBuTAOBgNVHQ8BAf8EBAMCAQYwFQYDVR0gBA4wDDAKBgZgTAEBgRwwADA/BgNVHR8EODA2MDSgMqAwhi5odHRwOi8vYWNyYWl6LmljcGJyYXNpbC5nb3YuYnIvTENSYWNyYWl6djUuY3JsMB8GA1UdIwQYMBaAFGmovnXZxO9s5xNF5GFu5Wj4tkBeMB0GA1UdDgQWBBRQOH1C5FHJB0NYY8BrY6z/oHPz4DAPBgNVHRMBAf8EBTADAQH/MA0GCSqGSIb3DQEBDQUAA4ICAQB9ZGipb+KsqGoaeE5p8BeGFnbj8UXfEoXBP5K1ggj6MUuzj33HvZqvrJ06uVOpIFlUX60ANxYsSexMDqSzgXYcb21YcxbRcD1fYdq5lqk759i9BeGK6SvfyNeKaEwpdhBQK24vkT1nxP7MeyN8vLwldchNlM28GrRuUwwHTOohN973juPwAdnJUIAxPjvZzzfNs2Oq4/ksQbFgObb6ltBRDvS20J4wBUbDSjkkSww2gQP08NFtQXB/1vpFwP6wdfwpmIQ5tHpi0UBW1rJJZ9AqGhS3ciB1om1chG9iRa/QzBqCHHGN/0hlrdsZMxEKdosuvNPphaJwlNS+ffo79KWPp6KLerx1Nq6QIVLTyqvWIqmpRjjFTv7dxwoFr8ioq+81K/nRotMu5D0CeqqzUXlbCVtLDOIMUSOVQ61IBHT1NwoVeABOl2qEdJ+sAxDuxFzIyh9FVhBE4vnHaDArb28yESBvhUQmoEGrTSp4Ee8ynu3VkXI9hxVsQGooZbf0CpE5RKWj2TLW0dvxIyGc1yH5LLMy75ejIyoskN6rSkO8mCy6bBOqtW5RpU7eZG+257hZ8y5ZL67VWX+eHyMudrUw10gBG4dy/sdg2r82QAL1iuqPd37ZHy4GNKurtYUPou6IZ18xPPs/KWglKa+00PErdGlLgNIYv8Y6QBabf9G6LQ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2025-03-31T18:49:19Z</dcterms:modified>
</cp:coreProperties>
</file>